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villalba\Desktop\PCE\Licitaciones\2019\003\"/>
    </mc:Choice>
  </mc:AlternateContent>
  <bookViews>
    <workbookView xWindow="0" yWindow="0" windowWidth="28800" windowHeight="12435" tabRatio="953"/>
  </bookViews>
  <sheets>
    <sheet name="INJERTOS TECNICA" sheetId="9" r:id="rId1"/>
    <sheet name="INJERTOS ECONOMICA" sheetId="1" r:id="rId2"/>
  </sheets>
  <definedNames>
    <definedName name="_xlnm.Print_Area" localSheetId="1">'INJERTOS ECONOMICA'!$A$1:$H$42</definedName>
    <definedName name="_xlnm.Print_Area" localSheetId="0">'INJERTOS TECNICA'!$A$1:$F$31</definedName>
    <definedName name="_xlnm.Print_Titles" localSheetId="1">'INJERTOS ECONOMICA'!$1:$3</definedName>
    <definedName name="_xlnm.Print_Titles" localSheetId="0">'INJERTOS TECNICA'!$1:$3</definedName>
  </definedNames>
  <calcPr calcId="152511"/>
</workbook>
</file>

<file path=xl/calcChain.xml><?xml version="1.0" encoding="utf-8"?>
<calcChain xmlns="http://schemas.openxmlformats.org/spreadsheetml/2006/main">
  <c r="D31" i="9" l="1"/>
  <c r="D30" i="9"/>
  <c r="D29" i="9"/>
  <c r="D28" i="9"/>
  <c r="D27" i="9"/>
  <c r="D26" i="9"/>
  <c r="D25" i="9"/>
  <c r="D24" i="9"/>
  <c r="D23" i="9"/>
  <c r="D22" i="9"/>
  <c r="D21" i="9"/>
  <c r="D20" i="9"/>
  <c r="D19" i="9"/>
  <c r="D18" i="9"/>
  <c r="D17" i="9"/>
  <c r="D16" i="9"/>
  <c r="D15" i="9"/>
  <c r="D14" i="9"/>
  <c r="D13" i="9"/>
  <c r="D12" i="9"/>
  <c r="D11" i="9"/>
  <c r="D10" i="9"/>
  <c r="D9" i="9"/>
  <c r="D8" i="9"/>
  <c r="D7" i="9"/>
  <c r="D6" i="9"/>
  <c r="D5" i="9"/>
  <c r="D4" i="9"/>
  <c r="D11" i="1"/>
  <c r="D31" i="1"/>
  <c r="D30" i="1"/>
  <c r="D29" i="1"/>
  <c r="D28" i="1"/>
  <c r="D27" i="1"/>
  <c r="D26" i="1"/>
  <c r="D25" i="1"/>
  <c r="D24" i="1"/>
  <c r="D23" i="1"/>
  <c r="D22" i="1"/>
  <c r="D21" i="1"/>
  <c r="D20" i="1"/>
  <c r="D19" i="1"/>
  <c r="D18" i="1"/>
  <c r="D17" i="1"/>
  <c r="D16" i="1"/>
  <c r="D15" i="1"/>
  <c r="D14" i="1"/>
  <c r="D13" i="1"/>
  <c r="D12" i="1"/>
  <c r="D10" i="1"/>
  <c r="D9" i="1"/>
  <c r="D8" i="1"/>
  <c r="D7" i="1"/>
  <c r="D6" i="1"/>
  <c r="D5" i="1"/>
  <c r="D4" i="1"/>
  <c r="G32" i="1"/>
  <c r="G33" i="1" s="1"/>
  <c r="G34" i="1" s="1"/>
  <c r="H32" i="1"/>
  <c r="H33" i="1" s="1"/>
  <c r="H34" i="1" l="1"/>
</calcChain>
</file>

<file path=xl/sharedStrings.xml><?xml version="1.0" encoding="utf-8"?>
<sst xmlns="http://schemas.openxmlformats.org/spreadsheetml/2006/main" count="140" uniqueCount="80">
  <si>
    <t>INJERTOS DE HUESO</t>
  </si>
  <si>
    <t>Frasco Hueso en  Chips  5cc</t>
  </si>
  <si>
    <t>Frasco Hueso en Chips 10 cc</t>
  </si>
  <si>
    <t>Frasco Hueso en Chips  15cc</t>
  </si>
  <si>
    <t>Frasco Hueso en Chips  30cc</t>
  </si>
  <si>
    <t>Hueso Tendon Hueso</t>
  </si>
  <si>
    <t>Tendon Tibial Posterior</t>
  </si>
  <si>
    <t>Tendon Tibial Anterior</t>
  </si>
  <si>
    <t>Proteína Morfogenética Chica</t>
  </si>
  <si>
    <t>Proteína Morfogenética Mediana</t>
  </si>
  <si>
    <t>Proteína Morfogenética Grande</t>
  </si>
  <si>
    <t>Total</t>
  </si>
  <si>
    <t>ANEXO "A2"</t>
  </si>
  <si>
    <t>Subtotal</t>
  </si>
  <si>
    <t>Total de particas cotizadas</t>
  </si>
  <si>
    <t>ANEXO "B2"</t>
  </si>
  <si>
    <t xml:space="preserve">Injerto Tricortical </t>
  </si>
  <si>
    <t>Cresta Iliaca</t>
  </si>
  <si>
    <t>Diafisis de perone</t>
  </si>
  <si>
    <t>Hueso Liofilizado de 1cc</t>
  </si>
  <si>
    <t>Matriz Osea 5CC</t>
  </si>
  <si>
    <t>Matriz Osea 10CC</t>
  </si>
  <si>
    <t>Matriz Osea 1CC</t>
  </si>
  <si>
    <t>Cabeza femoral</t>
  </si>
  <si>
    <t xml:space="preserve">Códilo femoral </t>
  </si>
  <si>
    <t xml:space="preserve">Cabeza humeral </t>
  </si>
  <si>
    <t>Menisco Der/Izq  ext/int</t>
  </si>
  <si>
    <t>Membrana de colágeno absorbible 20x30mm</t>
  </si>
  <si>
    <t>Duragen</t>
  </si>
  <si>
    <t>Matriz mineral de hueso bovino 1cc</t>
  </si>
  <si>
    <t>Membrana de colágeno absorbible 30x40mm</t>
  </si>
  <si>
    <t>Membrana de colágeno absorbible 15x20mm</t>
  </si>
  <si>
    <t>Injerto preformado (caja osea) varias medidas</t>
  </si>
  <si>
    <t xml:space="preserve">16% de IVA </t>
  </si>
  <si>
    <t>Costo Unitario</t>
  </si>
  <si>
    <t>Importe Total de la Propuesta Económica con Letras</t>
  </si>
  <si>
    <t>(Son 00/100 M.N.)</t>
  </si>
  <si>
    <t>Nota Aclaratoria:  Conservar formato</t>
  </si>
  <si>
    <t>Marca</t>
  </si>
  <si>
    <t>Despcripción</t>
  </si>
  <si>
    <t>Clave</t>
  </si>
  <si>
    <t>No. Partida</t>
  </si>
  <si>
    <t>Cantidad Mínima</t>
  </si>
  <si>
    <t>Cantidad Máxima</t>
  </si>
  <si>
    <t>No. partida</t>
  </si>
  <si>
    <t xml:space="preserve">Descripción </t>
  </si>
  <si>
    <t>Montos Máximos</t>
  </si>
  <si>
    <t>Montos Mínimos</t>
  </si>
  <si>
    <t>A2-INJH1</t>
  </si>
  <si>
    <t>A2-INJH2</t>
  </si>
  <si>
    <t>A2-INJH3</t>
  </si>
  <si>
    <t>A2-INJH4</t>
  </si>
  <si>
    <t>A2-INJH5</t>
  </si>
  <si>
    <t>A2-INJH8</t>
  </si>
  <si>
    <t>A2-INJH9</t>
  </si>
  <si>
    <t>A2-INJH10</t>
  </si>
  <si>
    <t>A2-INJH11</t>
  </si>
  <si>
    <t>A2-INJH12</t>
  </si>
  <si>
    <t>A2-INJH13</t>
  </si>
  <si>
    <t>A2-INJH14</t>
  </si>
  <si>
    <t>A2-INJH15</t>
  </si>
  <si>
    <t>A2-INJH16</t>
  </si>
  <si>
    <t>A2-INJH17</t>
  </si>
  <si>
    <t>A2-INJH18</t>
  </si>
  <si>
    <t>A2-INJH19</t>
  </si>
  <si>
    <t>A2-INJH20</t>
  </si>
  <si>
    <t>A2-INJH21</t>
  </si>
  <si>
    <t>A2-INJH22</t>
  </si>
  <si>
    <t>A2-INJH23</t>
  </si>
  <si>
    <t>A2-INJH24</t>
  </si>
  <si>
    <t>A2-INJH25</t>
  </si>
  <si>
    <t>A2-INJH26</t>
  </si>
  <si>
    <t>A2-INJH27</t>
  </si>
  <si>
    <t>A2-INJH28</t>
  </si>
  <si>
    <t>A2-INJH29</t>
  </si>
  <si>
    <t>Matriz Osea 0.5cc</t>
  </si>
  <si>
    <t>A2-INJ30</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</si>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</sst>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2">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2"/>
      <color theme="1"/>
      <name val="Arial"/>
      <family val="2"/>
    </font>
    <font>
      <sz val="8"/>
      <color theme="1"/>
      <name val="Arial"/>
      <family val="2"/>
    </font>
    <font>
      <sz val="8"/>
      <color theme="1"/>
      <name val="Calibri"/>
      <family val="2"/>
      <scheme val="minor"/>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1" fillId="0" borderId="0"/>
    <xf numFmtId="0" fontId="10" fillId="0" borderId="0"/>
    <xf numFmtId="43" fontId="2" fillId="0" borderId="0" applyFont="0" applyFill="0" applyBorder="0" applyAlignment="0" applyProtection="0"/>
    <xf numFmtId="0" fontId="11" fillId="0" borderId="0"/>
  </cellStyleXfs>
  <cellXfs count="63">
    <xf numFmtId="0" fontId="0" fillId="0" borderId="0" xfId="0"/>
    <xf numFmtId="0" fontId="0" fillId="0" borderId="0" xfId="0" applyBorder="1"/>
    <xf numFmtId="0" fontId="4" fillId="0" borderId="0" xfId="0" applyFont="1" applyBorder="1" applyAlignment="1">
      <alignment vertical="center"/>
    </xf>
    <xf numFmtId="0" fontId="0" fillId="0" borderId="0" xfId="0" applyAlignment="1">
      <alignment vertical="center"/>
    </xf>
    <xf numFmtId="0" fontId="6" fillId="0" borderId="0" xfId="0" applyFont="1"/>
    <xf numFmtId="0" fontId="8" fillId="0" borderId="2" xfId="0" applyFont="1" applyFill="1" applyBorder="1" applyAlignment="1">
      <alignment vertical="center" wrapText="1"/>
    </xf>
    <xf numFmtId="0" fontId="7" fillId="0" borderId="0" xfId="0" applyFont="1" applyAlignment="1">
      <alignment vertical="center"/>
    </xf>
    <xf numFmtId="44" fontId="8" fillId="0" borderId="2" xfId="0" applyNumberFormat="1" applyFont="1" applyBorder="1" applyAlignment="1">
      <alignment vertical="center"/>
    </xf>
    <xf numFmtId="0" fontId="0" fillId="0" borderId="0" xfId="0" applyFill="1" applyAlignment="1">
      <alignment vertical="center"/>
    </xf>
    <xf numFmtId="0" fontId="0" fillId="0" borderId="0" xfId="0" applyFill="1"/>
    <xf numFmtId="0" fontId="7" fillId="0" borderId="2" xfId="0" applyFont="1" applyBorder="1" applyAlignment="1">
      <alignment horizontal="right" vertical="center"/>
    </xf>
    <xf numFmtId="1"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44" fontId="8" fillId="0" borderId="2" xfId="0" applyNumberFormat="1" applyFont="1" applyFill="1" applyBorder="1" applyAlignment="1">
      <alignment horizontal="right" vertical="center"/>
    </xf>
    <xf numFmtId="44" fontId="8" fillId="0" borderId="2" xfId="0" applyNumberFormat="1" applyFont="1" applyFill="1" applyBorder="1" applyAlignment="1">
      <alignment vertical="center"/>
    </xf>
    <xf numFmtId="0" fontId="0" fillId="0" borderId="0" xfId="0" applyFill="1" applyBorder="1"/>
    <xf numFmtId="44" fontId="8" fillId="0" borderId="0" xfId="0" applyNumberFormat="1" applyFont="1" applyFill="1" applyBorder="1" applyAlignment="1">
      <alignment vertical="center"/>
    </xf>
    <xf numFmtId="0" fontId="8" fillId="0" borderId="0" xfId="0" applyFont="1" applyFill="1" applyBorder="1" applyAlignment="1">
      <alignment vertical="center"/>
    </xf>
    <xf numFmtId="0" fontId="7" fillId="0" borderId="2" xfId="0" applyFont="1" applyBorder="1" applyAlignment="1">
      <alignment vertical="center"/>
    </xf>
    <xf numFmtId="0" fontId="0" fillId="0" borderId="5" xfId="0" applyBorder="1"/>
    <xf numFmtId="0" fontId="7" fillId="0" borderId="0" xfId="0" applyFont="1" applyBorder="1" applyAlignment="1">
      <alignment horizontal="right" vertical="center"/>
    </xf>
    <xf numFmtId="0" fontId="7" fillId="0" borderId="4" xfId="0" applyFont="1" applyBorder="1" applyAlignment="1">
      <alignment horizontal="right" vertical="center"/>
    </xf>
    <xf numFmtId="44" fontId="8" fillId="0" borderId="4" xfId="0" applyNumberFormat="1" applyFont="1" applyBorder="1" applyAlignment="1">
      <alignment vertical="center"/>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0" xfId="0"/>
    <xf numFmtId="0" fontId="0" fillId="0" borderId="0" xfId="0" applyBorder="1"/>
    <xf numFmtId="0" fontId="0" fillId="0" borderId="2" xfId="0" applyFill="1" applyBorder="1"/>
    <xf numFmtId="0" fontId="0" fillId="0" borderId="9" xfId="0" applyBorder="1"/>
    <xf numFmtId="0" fontId="0" fillId="0" borderId="0" xfId="0" applyBorder="1" applyAlignment="1">
      <alignment horizontal="center"/>
    </xf>
    <xf numFmtId="0" fontId="3" fillId="0" borderId="0" xfId="0" applyFont="1" applyBorder="1"/>
    <xf numFmtId="164" fontId="0" fillId="0" borderId="0" xfId="4" applyNumberFormat="1" applyFont="1" applyBorder="1" applyAlignment="1">
      <alignment horizontal="center"/>
    </xf>
    <xf numFmtId="0" fontId="0" fillId="0" borderId="6" xfId="0" applyBorder="1"/>
    <xf numFmtId="0" fontId="0" fillId="0" borderId="7" xfId="0" applyBorder="1"/>
    <xf numFmtId="164" fontId="0" fillId="0" borderId="7" xfId="4" applyNumberFormat="1" applyFont="1" applyBorder="1" applyAlignment="1">
      <alignment horizontal="center"/>
    </xf>
    <xf numFmtId="0" fontId="0" fillId="0" borderId="7" xfId="0" applyBorder="1" applyAlignment="1">
      <alignment horizontal="center"/>
    </xf>
    <xf numFmtId="0" fontId="0" fillId="0" borderId="8" xfId="0" applyBorder="1"/>
    <xf numFmtId="0" fontId="0" fillId="0" borderId="10" xfId="0" applyBorder="1"/>
    <xf numFmtId="164" fontId="0" fillId="0" borderId="9" xfId="4" applyNumberFormat="1" applyFont="1" applyBorder="1" applyAlignment="1">
      <alignment horizontal="center"/>
    </xf>
    <xf numFmtId="0" fontId="0" fillId="0" borderId="9" xfId="0" applyBorder="1" applyAlignment="1">
      <alignment horizontal="center"/>
    </xf>
    <xf numFmtId="0" fontId="0" fillId="0" borderId="11" xfId="0" applyBorder="1"/>
    <xf numFmtId="0" fontId="8" fillId="0" borderId="2" xfId="0" applyFont="1" applyFill="1" applyBorder="1" applyAlignment="1">
      <alignmen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44" fontId="8" fillId="0" borderId="2" xfId="1"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0" fillId="0" borderId="0" xfId="0" applyAlignment="1">
      <alignment wrapText="1"/>
    </xf>
    <xf numFmtId="0" fontId="5" fillId="0" borderId="4" xfId="0" applyFont="1" applyFill="1" applyBorder="1" applyAlignment="1">
      <alignment horizontal="center" vertical="center" wrapText="1"/>
    </xf>
    <xf numFmtId="0" fontId="0" fillId="0" borderId="4" xfId="0" applyFill="1" applyBorder="1"/>
    <xf numFmtId="0" fontId="8" fillId="0" borderId="4" xfId="0" applyFont="1" applyFill="1" applyBorder="1" applyAlignment="1">
      <alignment vertical="center" wrapText="1"/>
    </xf>
    <xf numFmtId="1" fontId="8" fillId="0" borderId="4" xfId="0" applyNumberFormat="1" applyFont="1" applyFill="1" applyBorder="1" applyAlignment="1">
      <alignment horizontal="center" vertical="center"/>
    </xf>
    <xf numFmtId="0" fontId="0" fillId="0" borderId="0" xfId="0" applyFill="1" applyAlignment="1">
      <alignment wrapText="1"/>
    </xf>
    <xf numFmtId="1" fontId="8" fillId="0" borderId="0"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 fontId="9" fillId="2" borderId="12" xfId="0" applyNumberFormat="1" applyFont="1" applyFill="1" applyBorder="1" applyAlignment="1">
      <alignment horizontal="left" vertical="center" wrapText="1"/>
    </xf>
    <xf numFmtId="1" fontId="9" fillId="2" borderId="13" xfId="0" applyNumberFormat="1" applyFont="1" applyFill="1" applyBorder="1" applyAlignment="1">
      <alignment horizontal="left" vertical="center" wrapText="1"/>
    </xf>
    <xf numFmtId="1" fontId="9" fillId="2" borderId="14" xfId="0" applyNumberFormat="1" applyFont="1" applyFill="1" applyBorder="1" applyAlignment="1">
      <alignment horizontal="left"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left" vertical="center"/>
    </xf>
  </cellXfs>
  <cellStyles count="6">
    <cellStyle name="Millares" xfId="4" builtinId="3"/>
    <cellStyle name="Moneda" xfId="1" builtinId="4"/>
    <cellStyle name="Normal" xfId="0" builtinId="0"/>
    <cellStyle name="Normal 2" xfId="2"/>
    <cellStyle name="Normal 4" xfId="3"/>
    <cellStyle name="Normal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2</xdr:col>
      <xdr:colOff>441959</xdr:colOff>
      <xdr:row>0</xdr:row>
      <xdr:rowOff>59817</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161925" y="57150"/>
          <a:ext cx="1447799" cy="390525"/>
        </a:xfrm>
        <a:prstGeom prst="rect">
          <a:avLst/>
        </a:prstGeom>
        <a:noFill/>
        <a:ln w="9525">
          <a:noFill/>
          <a:miter lim="800000"/>
          <a:headEnd/>
          <a:tailEnd/>
        </a:ln>
      </xdr:spPr>
    </xdr:pic>
    <xdr:clientData/>
  </xdr:twoCellAnchor>
  <xdr:twoCellAnchor editAs="oneCell">
    <xdr:from>
      <xdr:col>4</xdr:col>
      <xdr:colOff>520700</xdr:colOff>
      <xdr:row>0</xdr:row>
      <xdr:rowOff>88900</xdr:rowOff>
    </xdr:from>
    <xdr:to>
      <xdr:col>5</xdr:col>
      <xdr:colOff>476533</xdr:colOff>
      <xdr:row>0</xdr:row>
      <xdr:rowOff>93726</xdr:rowOff>
    </xdr:to>
    <xdr:pic>
      <xdr:nvPicPr>
        <xdr:cNvPr id="3" name="2 Imagen"/>
        <xdr:cNvPicPr>
          <a:picLocks noChangeAspect="1"/>
        </xdr:cNvPicPr>
      </xdr:nvPicPr>
      <xdr:blipFill>
        <a:blip xmlns:r="http://schemas.openxmlformats.org/officeDocument/2006/relationships" r:embed="rId2"/>
        <a:stretch>
          <a:fillRect/>
        </a:stretch>
      </xdr:blipFill>
      <xdr:spPr>
        <a:xfrm>
          <a:off x="4645025" y="88900"/>
          <a:ext cx="626012" cy="254000"/>
        </a:xfrm>
        <a:prstGeom prst="rect">
          <a:avLst/>
        </a:prstGeom>
      </xdr:spPr>
    </xdr:pic>
    <xdr:clientData/>
  </xdr:twoCellAnchor>
  <xdr:twoCellAnchor editAs="oneCell">
    <xdr:from>
      <xdr:col>0</xdr:col>
      <xdr:colOff>0</xdr:colOff>
      <xdr:row>0</xdr:row>
      <xdr:rowOff>0</xdr:rowOff>
    </xdr:from>
    <xdr:to>
      <xdr:col>2</xdr:col>
      <xdr:colOff>209549</xdr:colOff>
      <xdr:row>1</xdr:row>
      <xdr:rowOff>104775</xdr:rowOff>
    </xdr:to>
    <xdr:pic>
      <xdr:nvPicPr>
        <xdr:cNvPr id="4" name="3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390649" cy="390525"/>
        </a:xfrm>
        <a:prstGeom prst="rect">
          <a:avLst/>
        </a:prstGeom>
        <a:noFill/>
        <a:ln w="9525">
          <a:noFill/>
          <a:miter lim="800000"/>
          <a:headEnd/>
          <a:tailEnd/>
        </a:ln>
      </xdr:spPr>
    </xdr:pic>
    <xdr:clientData/>
  </xdr:twoCellAnchor>
  <xdr:twoCellAnchor editAs="oneCell">
    <xdr:from>
      <xdr:col>5</xdr:col>
      <xdr:colOff>733425</xdr:colOff>
      <xdr:row>0</xdr:row>
      <xdr:rowOff>0</xdr:rowOff>
    </xdr:from>
    <xdr:to>
      <xdr:col>5</xdr:col>
      <xdr:colOff>1265457</xdr:colOff>
      <xdr:row>1</xdr:row>
      <xdr:rowOff>245679</xdr:rowOff>
    </xdr:to>
    <xdr:pic>
      <xdr:nvPicPr>
        <xdr:cNvPr id="5" name="4 Imagen"/>
        <xdr:cNvPicPr>
          <a:picLocks noChangeAspect="1"/>
        </xdr:cNvPicPr>
      </xdr:nvPicPr>
      <xdr:blipFill>
        <a:blip xmlns:r="http://schemas.openxmlformats.org/officeDocument/2006/relationships" r:embed="rId2"/>
        <a:stretch>
          <a:fillRect/>
        </a:stretch>
      </xdr:blipFill>
      <xdr:spPr>
        <a:xfrm>
          <a:off x="5686425" y="0"/>
          <a:ext cx="532032" cy="53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47624</xdr:colOff>
      <xdr:row>1</xdr:row>
      <xdr:rowOff>104775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390649" cy="390525"/>
        </a:xfrm>
        <a:prstGeom prst="rect">
          <a:avLst/>
        </a:prstGeom>
        <a:noFill/>
        <a:ln w="9525">
          <a:noFill/>
          <a:miter lim="800000"/>
          <a:headEnd/>
          <a:tailEnd/>
        </a:ln>
      </xdr:spPr>
    </xdr:pic>
    <xdr:clientData/>
  </xdr:twoCellAnchor>
  <xdr:oneCellAnchor>
    <xdr:from>
      <xdr:col>5</xdr:col>
      <xdr:colOff>0</xdr:colOff>
      <xdr:row>9</xdr:row>
      <xdr:rowOff>228600</xdr:rowOff>
    </xdr:from>
    <xdr:ext cx="184731" cy="264560"/>
    <xdr:sp macro="" textlink="">
      <xdr:nvSpPr>
        <xdr:cNvPr id="3" name="2 CuadroTexto"/>
        <xdr:cNvSpPr txBox="1"/>
      </xdr:nvSpPr>
      <xdr:spPr>
        <a:xfrm>
          <a:off x="70294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editAs="oneCell">
    <xdr:from>
      <xdr:col>7</xdr:col>
      <xdr:colOff>276225</xdr:colOff>
      <xdr:row>0</xdr:row>
      <xdr:rowOff>0</xdr:rowOff>
    </xdr:from>
    <xdr:to>
      <xdr:col>7</xdr:col>
      <xdr:colOff>808257</xdr:colOff>
      <xdr:row>1</xdr:row>
      <xdr:rowOff>245679</xdr:rowOff>
    </xdr:to>
    <xdr:pic>
      <xdr:nvPicPr>
        <xdr:cNvPr id="4" name="3 Imagen"/>
        <xdr:cNvPicPr>
          <a:picLocks noChangeAspect="1"/>
        </xdr:cNvPicPr>
      </xdr:nvPicPr>
      <xdr:blipFill>
        <a:blip xmlns:r="http://schemas.openxmlformats.org/officeDocument/2006/relationships" r:embed="rId2"/>
        <a:stretch>
          <a:fillRect/>
        </a:stretch>
      </xdr:blipFill>
      <xdr:spPr>
        <a:xfrm>
          <a:off x="8153400" y="0"/>
          <a:ext cx="532032" cy="53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40"/>
  <sheetViews>
    <sheetView tabSelected="1" zoomScaleNormal="100" workbookViewId="0">
      <selection activeCell="J2" sqref="J2"/>
    </sheetView>
  </sheetViews>
  <sheetFormatPr baseColWidth="10" defaultColWidth="9" defaultRowHeight="15"/>
  <cols>
    <col min="1" max="1" width="7.85546875" style="47" customWidth="1"/>
    <col min="2" max="2" width="9.85546875" customWidth="1"/>
    <col min="3" max="3" width="36.28515625" customWidth="1"/>
    <col min="4" max="4" width="7.85546875" bestFit="1" customWidth="1"/>
    <col min="5" max="5" width="12.42578125" customWidth="1"/>
    <col min="6" max="6" width="20.42578125" customWidth="1"/>
    <col min="14" max="14" width="9.42578125" bestFit="1" customWidth="1"/>
  </cols>
  <sheetData>
    <row r="1" spans="1:16377" s="3" customFormat="1" ht="22.5" customHeight="1">
      <c r="A1" s="60" t="s">
        <v>12</v>
      </c>
      <c r="B1" s="60"/>
      <c r="C1" s="60"/>
      <c r="D1" s="60"/>
      <c r="E1" s="60"/>
      <c r="F1" s="60"/>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row>
    <row r="2" spans="1:16377" s="3" customFormat="1" ht="22.5" customHeight="1">
      <c r="A2" s="61" t="s">
        <v>0</v>
      </c>
      <c r="B2" s="61"/>
      <c r="C2" s="61"/>
      <c r="D2" s="61"/>
      <c r="E2" s="61"/>
      <c r="F2" s="6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row>
    <row r="3" spans="1:16377" s="3" customFormat="1" ht="28.5" customHeight="1">
      <c r="A3" s="23" t="s">
        <v>41</v>
      </c>
      <c r="B3" s="23" t="s">
        <v>40</v>
      </c>
      <c r="C3" s="23" t="s">
        <v>39</v>
      </c>
      <c r="D3" s="24" t="s">
        <v>42</v>
      </c>
      <c r="E3" s="24" t="s">
        <v>43</v>
      </c>
      <c r="F3" s="23" t="s">
        <v>38</v>
      </c>
    </row>
    <row r="4" spans="1:16377" s="3" customFormat="1" ht="22.5" customHeight="1">
      <c r="A4" s="46">
        <v>1</v>
      </c>
      <c r="B4" s="28" t="s">
        <v>48</v>
      </c>
      <c r="C4" s="5" t="s">
        <v>1</v>
      </c>
      <c r="D4" s="11">
        <f>E4*40%</f>
        <v>8</v>
      </c>
      <c r="E4" s="11">
        <v>20</v>
      </c>
      <c r="F4" s="5"/>
    </row>
    <row r="5" spans="1:16377" s="3" customFormat="1" ht="22.5" customHeight="1">
      <c r="A5" s="46">
        <v>2</v>
      </c>
      <c r="B5" s="28" t="s">
        <v>49</v>
      </c>
      <c r="C5" s="5" t="s">
        <v>2</v>
      </c>
      <c r="D5" s="11">
        <f t="shared" ref="D5:D31" si="0">E5*40%</f>
        <v>10</v>
      </c>
      <c r="E5" s="11">
        <v>25</v>
      </c>
      <c r="F5" s="5"/>
    </row>
    <row r="6" spans="1:16377" s="3" customFormat="1" ht="22.5" customHeight="1">
      <c r="A6" s="46">
        <v>3</v>
      </c>
      <c r="B6" s="28" t="s">
        <v>50</v>
      </c>
      <c r="C6" s="5" t="s">
        <v>3</v>
      </c>
      <c r="D6" s="11">
        <f t="shared" si="0"/>
        <v>8</v>
      </c>
      <c r="E6" s="11">
        <v>20</v>
      </c>
      <c r="F6" s="5"/>
    </row>
    <row r="7" spans="1:16377" s="3" customFormat="1" ht="22.5" customHeight="1">
      <c r="A7" s="46">
        <v>4</v>
      </c>
      <c r="B7" s="28" t="s">
        <v>51</v>
      </c>
      <c r="C7" s="5" t="s">
        <v>4</v>
      </c>
      <c r="D7" s="11">
        <f t="shared" si="0"/>
        <v>12</v>
      </c>
      <c r="E7" s="11">
        <v>30</v>
      </c>
      <c r="F7" s="5"/>
    </row>
    <row r="8" spans="1:16377" s="3" customFormat="1" ht="22.5" customHeight="1">
      <c r="A8" s="46">
        <v>5</v>
      </c>
      <c r="B8" s="28" t="s">
        <v>52</v>
      </c>
      <c r="C8" s="5" t="s">
        <v>19</v>
      </c>
      <c r="D8" s="11">
        <f t="shared" si="0"/>
        <v>8</v>
      </c>
      <c r="E8" s="11">
        <v>20</v>
      </c>
      <c r="F8" s="5"/>
    </row>
    <row r="9" spans="1:16377" s="3" customFormat="1" ht="22.5" customHeight="1">
      <c r="A9" s="46">
        <v>6</v>
      </c>
      <c r="B9" s="28" t="s">
        <v>53</v>
      </c>
      <c r="C9" s="42" t="s">
        <v>5</v>
      </c>
      <c r="D9" s="11">
        <f t="shared" si="0"/>
        <v>4</v>
      </c>
      <c r="E9" s="11">
        <v>10</v>
      </c>
      <c r="F9" s="42"/>
    </row>
    <row r="10" spans="1:16377" s="3" customFormat="1" ht="22.5" customHeight="1">
      <c r="A10" s="46">
        <v>7</v>
      </c>
      <c r="B10" s="28" t="s">
        <v>54</v>
      </c>
      <c r="C10" s="43" t="s">
        <v>16</v>
      </c>
      <c r="D10" s="11">
        <f t="shared" si="0"/>
        <v>6</v>
      </c>
      <c r="E10" s="11">
        <v>15</v>
      </c>
      <c r="F10" s="43"/>
    </row>
    <row r="11" spans="1:16377" s="3" customFormat="1" ht="22.5" customHeight="1">
      <c r="A11" s="46">
        <v>8</v>
      </c>
      <c r="B11" s="28" t="s">
        <v>55</v>
      </c>
      <c r="C11" s="43" t="s">
        <v>32</v>
      </c>
      <c r="D11" s="11">
        <f t="shared" si="0"/>
        <v>8</v>
      </c>
      <c r="E11" s="11">
        <v>20</v>
      </c>
      <c r="F11" s="43"/>
    </row>
    <row r="12" spans="1:16377" s="3" customFormat="1" ht="22.5" customHeight="1">
      <c r="A12" s="46">
        <v>9</v>
      </c>
      <c r="B12" s="28" t="s">
        <v>56</v>
      </c>
      <c r="C12" s="5" t="s">
        <v>17</v>
      </c>
      <c r="D12" s="11">
        <f t="shared" si="0"/>
        <v>4</v>
      </c>
      <c r="E12" s="11">
        <v>10</v>
      </c>
      <c r="F12" s="5"/>
    </row>
    <row r="13" spans="1:16377" s="3" customFormat="1" ht="22.5" customHeight="1">
      <c r="A13" s="46">
        <v>10</v>
      </c>
      <c r="B13" s="28" t="s">
        <v>76</v>
      </c>
      <c r="C13" s="5" t="s">
        <v>75</v>
      </c>
      <c r="D13" s="11">
        <f t="shared" si="0"/>
        <v>4</v>
      </c>
      <c r="E13" s="11">
        <v>10</v>
      </c>
      <c r="F13" s="5"/>
    </row>
    <row r="14" spans="1:16377" s="3" customFormat="1" ht="22.5" customHeight="1">
      <c r="A14" s="46">
        <v>11</v>
      </c>
      <c r="B14" s="28" t="s">
        <v>57</v>
      </c>
      <c r="C14" s="5" t="s">
        <v>22</v>
      </c>
      <c r="D14" s="11">
        <f t="shared" si="0"/>
        <v>6</v>
      </c>
      <c r="E14" s="11">
        <v>15</v>
      </c>
      <c r="F14" s="5"/>
    </row>
    <row r="15" spans="1:16377" s="3" customFormat="1" ht="22.5" customHeight="1">
      <c r="A15" s="46">
        <v>12</v>
      </c>
      <c r="B15" s="28" t="s">
        <v>58</v>
      </c>
      <c r="C15" s="5" t="s">
        <v>20</v>
      </c>
      <c r="D15" s="11">
        <f t="shared" si="0"/>
        <v>6</v>
      </c>
      <c r="E15" s="11">
        <v>15</v>
      </c>
      <c r="F15" s="5"/>
    </row>
    <row r="16" spans="1:16377" s="3" customFormat="1" ht="22.5" customHeight="1">
      <c r="A16" s="46">
        <v>13</v>
      </c>
      <c r="B16" s="28" t="s">
        <v>59</v>
      </c>
      <c r="C16" s="5" t="s">
        <v>21</v>
      </c>
      <c r="D16" s="11">
        <f t="shared" si="0"/>
        <v>6</v>
      </c>
      <c r="E16" s="11">
        <v>15</v>
      </c>
      <c r="F16" s="5"/>
    </row>
    <row r="17" spans="1:7" s="3" customFormat="1" ht="22.5" customHeight="1">
      <c r="A17" s="46">
        <v>14</v>
      </c>
      <c r="B17" s="28" t="s">
        <v>60</v>
      </c>
      <c r="C17" s="5" t="s">
        <v>6</v>
      </c>
      <c r="D17" s="11">
        <f t="shared" si="0"/>
        <v>20</v>
      </c>
      <c r="E17" s="11">
        <v>50</v>
      </c>
      <c r="F17" s="5"/>
    </row>
    <row r="18" spans="1:7" s="3" customFormat="1" ht="22.5" customHeight="1">
      <c r="A18" s="46">
        <v>15</v>
      </c>
      <c r="B18" s="28" t="s">
        <v>61</v>
      </c>
      <c r="C18" s="42" t="s">
        <v>7</v>
      </c>
      <c r="D18" s="11">
        <f t="shared" si="0"/>
        <v>20</v>
      </c>
      <c r="E18" s="11">
        <v>50</v>
      </c>
      <c r="F18" s="42"/>
    </row>
    <row r="19" spans="1:7" s="8" customFormat="1" ht="22.5" customHeight="1">
      <c r="A19" s="46">
        <v>16</v>
      </c>
      <c r="B19" s="28" t="s">
        <v>62</v>
      </c>
      <c r="C19" s="5" t="s">
        <v>8</v>
      </c>
      <c r="D19" s="11">
        <f t="shared" si="0"/>
        <v>2</v>
      </c>
      <c r="E19" s="11">
        <v>5</v>
      </c>
      <c r="F19" s="5"/>
      <c r="G19" s="9"/>
    </row>
    <row r="20" spans="1:7" s="8" customFormat="1" ht="22.5" customHeight="1">
      <c r="A20" s="46">
        <v>17</v>
      </c>
      <c r="B20" s="28" t="s">
        <v>63</v>
      </c>
      <c r="C20" s="5" t="s">
        <v>9</v>
      </c>
      <c r="D20" s="11">
        <f t="shared" si="0"/>
        <v>2</v>
      </c>
      <c r="E20" s="11">
        <v>5</v>
      </c>
      <c r="F20" s="5"/>
      <c r="G20" s="9"/>
    </row>
    <row r="21" spans="1:7" s="8" customFormat="1" ht="22.5" customHeight="1">
      <c r="A21" s="46">
        <v>18</v>
      </c>
      <c r="B21" s="28" t="s">
        <v>64</v>
      </c>
      <c r="C21" s="5" t="s">
        <v>10</v>
      </c>
      <c r="D21" s="11">
        <f t="shared" si="0"/>
        <v>4</v>
      </c>
      <c r="E21" s="11">
        <v>10</v>
      </c>
      <c r="F21" s="5"/>
    </row>
    <row r="22" spans="1:7" s="8" customFormat="1" ht="22.5" customHeight="1">
      <c r="A22" s="46">
        <v>19</v>
      </c>
      <c r="B22" s="28" t="s">
        <v>65</v>
      </c>
      <c r="C22" s="42" t="s">
        <v>18</v>
      </c>
      <c r="D22" s="11">
        <f t="shared" si="0"/>
        <v>2.4000000000000004</v>
      </c>
      <c r="E22" s="44">
        <v>6</v>
      </c>
      <c r="F22" s="42"/>
    </row>
    <row r="23" spans="1:7" s="8" customFormat="1" ht="22.5" customHeight="1">
      <c r="A23" s="46">
        <v>20</v>
      </c>
      <c r="B23" s="28" t="s">
        <v>66</v>
      </c>
      <c r="C23" s="5" t="s">
        <v>29</v>
      </c>
      <c r="D23" s="11">
        <f t="shared" si="0"/>
        <v>20</v>
      </c>
      <c r="E23" s="11">
        <v>50</v>
      </c>
      <c r="F23" s="5"/>
    </row>
    <row r="24" spans="1:7" s="8" customFormat="1" ht="22.5" customHeight="1">
      <c r="A24" s="46">
        <v>21</v>
      </c>
      <c r="B24" s="28" t="s">
        <v>67</v>
      </c>
      <c r="C24" s="5" t="s">
        <v>23</v>
      </c>
      <c r="D24" s="11">
        <f t="shared" si="0"/>
        <v>2</v>
      </c>
      <c r="E24" s="11">
        <v>5</v>
      </c>
      <c r="F24" s="5"/>
    </row>
    <row r="25" spans="1:7" s="9" customFormat="1">
      <c r="A25" s="46">
        <v>22</v>
      </c>
      <c r="B25" s="28" t="s">
        <v>68</v>
      </c>
      <c r="C25" s="5" t="s">
        <v>24</v>
      </c>
      <c r="D25" s="11">
        <f t="shared" si="0"/>
        <v>2</v>
      </c>
      <c r="E25" s="11">
        <v>5</v>
      </c>
      <c r="F25" s="5"/>
    </row>
    <row r="26" spans="1:7" s="9" customFormat="1">
      <c r="A26" s="46">
        <v>23</v>
      </c>
      <c r="B26" s="28" t="s">
        <v>69</v>
      </c>
      <c r="C26" s="5" t="s">
        <v>25</v>
      </c>
      <c r="D26" s="11">
        <f t="shared" si="0"/>
        <v>2</v>
      </c>
      <c r="E26" s="11">
        <v>5</v>
      </c>
      <c r="F26" s="5"/>
    </row>
    <row r="27" spans="1:7" s="9" customFormat="1">
      <c r="A27" s="46">
        <v>24</v>
      </c>
      <c r="B27" s="28" t="s">
        <v>70</v>
      </c>
      <c r="C27" s="5" t="s">
        <v>26</v>
      </c>
      <c r="D27" s="11">
        <f t="shared" si="0"/>
        <v>2</v>
      </c>
      <c r="E27" s="11">
        <v>5</v>
      </c>
      <c r="F27" s="5"/>
    </row>
    <row r="28" spans="1:7" s="9" customFormat="1">
      <c r="A28" s="46">
        <v>25</v>
      </c>
      <c r="B28" s="28" t="s">
        <v>71</v>
      </c>
      <c r="C28" s="5" t="s">
        <v>31</v>
      </c>
      <c r="D28" s="11">
        <f t="shared" si="0"/>
        <v>12</v>
      </c>
      <c r="E28" s="11">
        <v>30</v>
      </c>
      <c r="F28" s="5"/>
    </row>
    <row r="29" spans="1:7" s="9" customFormat="1">
      <c r="A29" s="46">
        <v>26</v>
      </c>
      <c r="B29" s="28" t="s">
        <v>72</v>
      </c>
      <c r="C29" s="5" t="s">
        <v>27</v>
      </c>
      <c r="D29" s="11">
        <f t="shared" si="0"/>
        <v>12</v>
      </c>
      <c r="E29" s="11">
        <v>30</v>
      </c>
      <c r="F29" s="5"/>
    </row>
    <row r="30" spans="1:7" s="9" customFormat="1">
      <c r="A30" s="46">
        <v>27</v>
      </c>
      <c r="B30" s="28" t="s">
        <v>73</v>
      </c>
      <c r="C30" s="5" t="s">
        <v>30</v>
      </c>
      <c r="D30" s="11">
        <f t="shared" si="0"/>
        <v>12</v>
      </c>
      <c r="E30" s="11">
        <v>30</v>
      </c>
      <c r="F30" s="5"/>
    </row>
    <row r="31" spans="1:7" s="9" customFormat="1">
      <c r="A31" s="46">
        <v>28</v>
      </c>
      <c r="B31" s="28" t="s">
        <v>74</v>
      </c>
      <c r="C31" s="5" t="s">
        <v>28</v>
      </c>
      <c r="D31" s="11">
        <f t="shared" si="0"/>
        <v>1.2000000000000002</v>
      </c>
      <c r="E31" s="11">
        <v>3</v>
      </c>
      <c r="F31" s="5"/>
    </row>
    <row r="32" spans="1:7" s="9" customFormat="1">
      <c r="A32" s="52"/>
      <c r="D32" s="53"/>
      <c r="E32" s="53"/>
    </row>
    <row r="34" spans="1:6" ht="15" customHeight="1">
      <c r="A34" s="57" t="s">
        <v>77</v>
      </c>
      <c r="B34" s="58"/>
      <c r="C34" s="58"/>
      <c r="D34" s="58"/>
      <c r="E34" s="58"/>
      <c r="F34" s="59"/>
    </row>
    <row r="35" spans="1:6" ht="33" customHeight="1">
      <c r="A35" s="54" t="s">
        <v>78</v>
      </c>
      <c r="B35" s="55"/>
      <c r="C35" s="55"/>
      <c r="D35" s="55"/>
      <c r="E35" s="55"/>
      <c r="F35" s="56"/>
    </row>
    <row r="36" spans="1:6" ht="33.75" customHeight="1">
      <c r="A36" s="54" t="s">
        <v>79</v>
      </c>
      <c r="B36" s="55"/>
      <c r="C36" s="55"/>
      <c r="D36" s="55"/>
      <c r="E36" s="55"/>
      <c r="F36" s="56"/>
    </row>
    <row r="40" spans="1:6">
      <c r="C40">
        <v>0</v>
      </c>
    </row>
  </sheetData>
  <mergeCells count="5">
    <mergeCell ref="A36:F36"/>
    <mergeCell ref="A34:F34"/>
    <mergeCell ref="A35:F35"/>
    <mergeCell ref="A1:F1"/>
    <mergeCell ref="A2:F2"/>
  </mergeCells>
  <printOptions horizontalCentered="1"/>
  <pageMargins left="0.39370078740157483" right="0.39370078740157483" top="1.299212598425197" bottom="0.78740157480314965" header="0.51181102362204722" footer="0.31496062992125984"/>
  <pageSetup orientation="landscape" r:id="rId1"/>
  <headerFooter>
    <oddHeader xml:space="preserve">&amp;C&amp;"Arial,Negrita"&amp;12PENSIONES CIVILES DEL ESTADO DE CHIHUAHUA     
LICITACIÓN PÚBLICA PCE-LPP-003-2019
INSUMOS DE MATERIAL QUIRÚRGICO
</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8"/>
  <sheetViews>
    <sheetView zoomScaleNormal="100" workbookViewId="0">
      <selection activeCell="E31" sqref="E31"/>
    </sheetView>
  </sheetViews>
  <sheetFormatPr baseColWidth="10" defaultColWidth="9" defaultRowHeight="15"/>
  <cols>
    <col min="1" max="1" width="9.140625" customWidth="1"/>
    <col min="2" max="2" width="11" customWidth="1"/>
    <col min="3" max="3" width="38.140625" customWidth="1"/>
    <col min="4" max="4" width="12" customWidth="1"/>
    <col min="5" max="5" width="13.28515625" customWidth="1"/>
    <col min="6" max="6" width="11.42578125" customWidth="1"/>
    <col min="7" max="7" width="13.28515625" customWidth="1"/>
    <col min="8" max="8" width="12.42578125" customWidth="1"/>
    <col min="9" max="9" width="15" customWidth="1"/>
  </cols>
  <sheetData>
    <row r="1" spans="1:16382" ht="22.5" customHeight="1">
      <c r="A1" s="60" t="s">
        <v>15</v>
      </c>
      <c r="B1" s="60"/>
      <c r="C1" s="60"/>
      <c r="D1" s="60"/>
      <c r="E1" s="60"/>
      <c r="F1" s="60"/>
      <c r="G1" s="60"/>
      <c r="H1" s="60"/>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row>
    <row r="2" spans="1:16382" ht="22.5" customHeight="1">
      <c r="A2" s="61" t="s">
        <v>0</v>
      </c>
      <c r="B2" s="61"/>
      <c r="C2" s="61"/>
      <c r="D2" s="61"/>
      <c r="E2" s="61"/>
      <c r="F2" s="61"/>
      <c r="G2" s="61"/>
      <c r="H2" s="6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ht="22.5">
      <c r="A3" s="25" t="s">
        <v>44</v>
      </c>
      <c r="B3" s="25" t="s">
        <v>40</v>
      </c>
      <c r="C3" s="25" t="s">
        <v>45</v>
      </c>
      <c r="D3" s="25" t="s">
        <v>42</v>
      </c>
      <c r="E3" s="25" t="s">
        <v>43</v>
      </c>
      <c r="F3" s="25" t="s">
        <v>34</v>
      </c>
      <c r="G3" s="25" t="s">
        <v>47</v>
      </c>
      <c r="H3" s="25" t="s">
        <v>46</v>
      </c>
    </row>
    <row r="4" spans="1:16382" s="9" customFormat="1" ht="19.7" customHeight="1">
      <c r="A4" s="46">
        <v>1</v>
      </c>
      <c r="B4" s="28" t="s">
        <v>48</v>
      </c>
      <c r="C4" s="5" t="s">
        <v>1</v>
      </c>
      <c r="D4" s="11">
        <f>E4*40%</f>
        <v>8</v>
      </c>
      <c r="E4" s="11">
        <v>20</v>
      </c>
      <c r="F4" s="12"/>
      <c r="G4" s="13"/>
      <c r="H4" s="14"/>
      <c r="M4" s="8"/>
    </row>
    <row r="5" spans="1:16382" s="9" customFormat="1" ht="19.7" customHeight="1">
      <c r="A5" s="46">
        <v>2</v>
      </c>
      <c r="B5" s="28" t="s">
        <v>49</v>
      </c>
      <c r="C5" s="5" t="s">
        <v>2</v>
      </c>
      <c r="D5" s="11">
        <f t="shared" ref="D5:D31" si="0">E5*40%</f>
        <v>10</v>
      </c>
      <c r="E5" s="11">
        <v>25</v>
      </c>
      <c r="F5" s="12"/>
      <c r="G5" s="13"/>
      <c r="H5" s="14"/>
    </row>
    <row r="6" spans="1:16382" s="9" customFormat="1" ht="19.7" customHeight="1">
      <c r="A6" s="46">
        <v>3</v>
      </c>
      <c r="B6" s="28" t="s">
        <v>50</v>
      </c>
      <c r="C6" s="5" t="s">
        <v>3</v>
      </c>
      <c r="D6" s="11">
        <f t="shared" si="0"/>
        <v>8</v>
      </c>
      <c r="E6" s="11">
        <v>20</v>
      </c>
      <c r="F6" s="12"/>
      <c r="G6" s="13"/>
      <c r="H6" s="14"/>
    </row>
    <row r="7" spans="1:16382" s="9" customFormat="1" ht="19.7" customHeight="1">
      <c r="A7" s="46">
        <v>4</v>
      </c>
      <c r="B7" s="28" t="s">
        <v>51</v>
      </c>
      <c r="C7" s="5" t="s">
        <v>4</v>
      </c>
      <c r="D7" s="11">
        <f t="shared" si="0"/>
        <v>12</v>
      </c>
      <c r="E7" s="11">
        <v>30</v>
      </c>
      <c r="F7" s="12"/>
      <c r="G7" s="13"/>
      <c r="H7" s="14"/>
    </row>
    <row r="8" spans="1:16382" s="9" customFormat="1" ht="19.7" customHeight="1">
      <c r="A8" s="46">
        <v>5</v>
      </c>
      <c r="B8" s="28" t="s">
        <v>52</v>
      </c>
      <c r="C8" s="5" t="s">
        <v>19</v>
      </c>
      <c r="D8" s="11">
        <f t="shared" si="0"/>
        <v>8</v>
      </c>
      <c r="E8" s="11">
        <v>20</v>
      </c>
      <c r="F8" s="12"/>
      <c r="G8" s="13"/>
      <c r="H8" s="14"/>
    </row>
    <row r="9" spans="1:16382" s="9" customFormat="1" ht="19.7" customHeight="1">
      <c r="A9" s="46">
        <v>6</v>
      </c>
      <c r="B9" s="28" t="s">
        <v>53</v>
      </c>
      <c r="C9" s="42" t="s">
        <v>5</v>
      </c>
      <c r="D9" s="11">
        <f t="shared" si="0"/>
        <v>4</v>
      </c>
      <c r="E9" s="11">
        <v>10</v>
      </c>
      <c r="F9" s="12"/>
      <c r="G9" s="13"/>
      <c r="H9" s="14"/>
    </row>
    <row r="10" spans="1:16382" s="9" customFormat="1" ht="19.7" customHeight="1">
      <c r="A10" s="46">
        <v>7</v>
      </c>
      <c r="B10" s="28" t="s">
        <v>54</v>
      </c>
      <c r="C10" s="43" t="s">
        <v>16</v>
      </c>
      <c r="D10" s="11">
        <f t="shared" si="0"/>
        <v>6</v>
      </c>
      <c r="E10" s="11">
        <v>15</v>
      </c>
      <c r="F10" s="12"/>
      <c r="G10" s="45"/>
      <c r="H10" s="14"/>
    </row>
    <row r="11" spans="1:16382" s="9" customFormat="1" ht="19.7" customHeight="1">
      <c r="A11" s="46">
        <v>8</v>
      </c>
      <c r="B11" s="28" t="s">
        <v>55</v>
      </c>
      <c r="C11" s="43" t="s">
        <v>32</v>
      </c>
      <c r="D11" s="11">
        <f t="shared" si="0"/>
        <v>8</v>
      </c>
      <c r="E11" s="11">
        <v>20</v>
      </c>
      <c r="F11" s="12"/>
      <c r="G11" s="45"/>
      <c r="H11" s="14"/>
    </row>
    <row r="12" spans="1:16382" s="9" customFormat="1" ht="19.7" customHeight="1">
      <c r="A12" s="46">
        <v>9</v>
      </c>
      <c r="B12" s="28" t="s">
        <v>56</v>
      </c>
      <c r="C12" s="5" t="s">
        <v>17</v>
      </c>
      <c r="D12" s="11">
        <f t="shared" si="0"/>
        <v>4</v>
      </c>
      <c r="E12" s="11">
        <v>10</v>
      </c>
      <c r="F12" s="12"/>
      <c r="G12" s="13"/>
      <c r="H12" s="14"/>
    </row>
    <row r="13" spans="1:16382" s="9" customFormat="1" ht="19.7" customHeight="1">
      <c r="A13" s="46">
        <v>10</v>
      </c>
      <c r="B13" s="28" t="s">
        <v>76</v>
      </c>
      <c r="C13" s="5" t="s">
        <v>75</v>
      </c>
      <c r="D13" s="11">
        <f t="shared" si="0"/>
        <v>4</v>
      </c>
      <c r="E13" s="11">
        <v>10</v>
      </c>
      <c r="F13" s="12"/>
      <c r="G13" s="13"/>
      <c r="H13" s="14"/>
    </row>
    <row r="14" spans="1:16382" s="9" customFormat="1" ht="19.7" customHeight="1">
      <c r="A14" s="46">
        <v>11</v>
      </c>
      <c r="B14" s="28" t="s">
        <v>57</v>
      </c>
      <c r="C14" s="5" t="s">
        <v>22</v>
      </c>
      <c r="D14" s="11">
        <f t="shared" si="0"/>
        <v>6</v>
      </c>
      <c r="E14" s="11">
        <v>15</v>
      </c>
      <c r="F14" s="12"/>
      <c r="G14" s="13"/>
      <c r="H14" s="14"/>
    </row>
    <row r="15" spans="1:16382" s="9" customFormat="1" ht="19.7" customHeight="1">
      <c r="A15" s="46">
        <v>12</v>
      </c>
      <c r="B15" s="28" t="s">
        <v>58</v>
      </c>
      <c r="C15" s="5" t="s">
        <v>20</v>
      </c>
      <c r="D15" s="11">
        <f t="shared" si="0"/>
        <v>6</v>
      </c>
      <c r="E15" s="11">
        <v>15</v>
      </c>
      <c r="F15" s="12"/>
      <c r="G15" s="13"/>
      <c r="H15" s="14"/>
    </row>
    <row r="16" spans="1:16382" s="9" customFormat="1" ht="19.7" customHeight="1">
      <c r="A16" s="46">
        <v>13</v>
      </c>
      <c r="B16" s="28" t="s">
        <v>59</v>
      </c>
      <c r="C16" s="5" t="s">
        <v>21</v>
      </c>
      <c r="D16" s="11">
        <f t="shared" si="0"/>
        <v>6</v>
      </c>
      <c r="E16" s="11">
        <v>15</v>
      </c>
      <c r="F16" s="12"/>
      <c r="G16" s="13"/>
      <c r="H16" s="14"/>
    </row>
    <row r="17" spans="1:9" s="9" customFormat="1" ht="26.25" customHeight="1">
      <c r="A17" s="46">
        <v>14</v>
      </c>
      <c r="B17" s="28" t="s">
        <v>60</v>
      </c>
      <c r="C17" s="5" t="s">
        <v>6</v>
      </c>
      <c r="D17" s="11">
        <f t="shared" si="0"/>
        <v>20</v>
      </c>
      <c r="E17" s="11">
        <v>50</v>
      </c>
      <c r="F17" s="12"/>
      <c r="G17" s="13"/>
      <c r="H17" s="14"/>
    </row>
    <row r="18" spans="1:9" s="9" customFormat="1" ht="19.7" customHeight="1">
      <c r="A18" s="46">
        <v>15</v>
      </c>
      <c r="B18" s="28" t="s">
        <v>61</v>
      </c>
      <c r="C18" s="42" t="s">
        <v>7</v>
      </c>
      <c r="D18" s="11">
        <f t="shared" si="0"/>
        <v>20</v>
      </c>
      <c r="E18" s="11">
        <v>50</v>
      </c>
      <c r="F18" s="12"/>
      <c r="G18" s="13"/>
      <c r="H18" s="14"/>
    </row>
    <row r="19" spans="1:9" s="9" customFormat="1" ht="19.7" customHeight="1">
      <c r="A19" s="46">
        <v>16</v>
      </c>
      <c r="B19" s="28" t="s">
        <v>62</v>
      </c>
      <c r="C19" s="5" t="s">
        <v>8</v>
      </c>
      <c r="D19" s="11">
        <f t="shared" si="0"/>
        <v>2</v>
      </c>
      <c r="E19" s="11">
        <v>5</v>
      </c>
      <c r="F19" s="12"/>
      <c r="G19" s="13"/>
      <c r="H19" s="14"/>
    </row>
    <row r="20" spans="1:9" s="9" customFormat="1" ht="19.7" customHeight="1">
      <c r="A20" s="46">
        <v>17</v>
      </c>
      <c r="B20" s="28" t="s">
        <v>63</v>
      </c>
      <c r="C20" s="5" t="s">
        <v>9</v>
      </c>
      <c r="D20" s="11">
        <f t="shared" si="0"/>
        <v>2</v>
      </c>
      <c r="E20" s="11">
        <v>5</v>
      </c>
      <c r="F20" s="12"/>
      <c r="G20" s="13"/>
      <c r="H20" s="14"/>
    </row>
    <row r="21" spans="1:9" s="9" customFormat="1" ht="19.7" customHeight="1">
      <c r="A21" s="46">
        <v>18</v>
      </c>
      <c r="B21" s="28" t="s">
        <v>64</v>
      </c>
      <c r="C21" s="5" t="s">
        <v>10</v>
      </c>
      <c r="D21" s="11">
        <f t="shared" si="0"/>
        <v>4</v>
      </c>
      <c r="E21" s="11">
        <v>10</v>
      </c>
      <c r="F21" s="12"/>
      <c r="G21" s="13"/>
      <c r="H21" s="14"/>
    </row>
    <row r="22" spans="1:9" s="9" customFormat="1" ht="19.7" customHeight="1">
      <c r="A22" s="46">
        <v>19</v>
      </c>
      <c r="B22" s="28" t="s">
        <v>65</v>
      </c>
      <c r="C22" s="42" t="s">
        <v>18</v>
      </c>
      <c r="D22" s="11">
        <f t="shared" si="0"/>
        <v>2.4000000000000004</v>
      </c>
      <c r="E22" s="44">
        <v>6</v>
      </c>
      <c r="F22" s="12"/>
      <c r="G22" s="13"/>
      <c r="H22" s="14"/>
    </row>
    <row r="23" spans="1:9" s="9" customFormat="1" ht="19.7" customHeight="1">
      <c r="A23" s="46">
        <v>20</v>
      </c>
      <c r="B23" s="28" t="s">
        <v>66</v>
      </c>
      <c r="C23" s="5" t="s">
        <v>29</v>
      </c>
      <c r="D23" s="11">
        <f t="shared" si="0"/>
        <v>20</v>
      </c>
      <c r="E23" s="11">
        <v>50</v>
      </c>
      <c r="F23" s="12"/>
      <c r="G23" s="13"/>
      <c r="H23" s="14"/>
    </row>
    <row r="24" spans="1:9" s="9" customFormat="1" ht="19.7" customHeight="1">
      <c r="A24" s="46">
        <v>21</v>
      </c>
      <c r="B24" s="28" t="s">
        <v>67</v>
      </c>
      <c r="C24" s="5" t="s">
        <v>23</v>
      </c>
      <c r="D24" s="11">
        <f t="shared" si="0"/>
        <v>2</v>
      </c>
      <c r="E24" s="11">
        <v>5</v>
      </c>
      <c r="F24" s="12"/>
      <c r="G24" s="13"/>
      <c r="H24" s="14"/>
      <c r="I24" s="15"/>
    </row>
    <row r="25" spans="1:9" s="9" customFormat="1" ht="19.7" customHeight="1">
      <c r="A25" s="46">
        <v>22</v>
      </c>
      <c r="B25" s="28" t="s">
        <v>68</v>
      </c>
      <c r="C25" s="5" t="s">
        <v>24</v>
      </c>
      <c r="D25" s="11">
        <f t="shared" si="0"/>
        <v>2</v>
      </c>
      <c r="E25" s="11">
        <v>5</v>
      </c>
      <c r="F25" s="12"/>
      <c r="G25" s="12"/>
      <c r="H25" s="13"/>
      <c r="I25" s="16"/>
    </row>
    <row r="26" spans="1:9" s="9" customFormat="1" ht="19.7" customHeight="1">
      <c r="A26" s="46">
        <v>23</v>
      </c>
      <c r="B26" s="28" t="s">
        <v>69</v>
      </c>
      <c r="C26" s="5" t="s">
        <v>25</v>
      </c>
      <c r="D26" s="11">
        <f t="shared" si="0"/>
        <v>2</v>
      </c>
      <c r="E26" s="11">
        <v>5</v>
      </c>
      <c r="F26" s="28"/>
      <c r="G26" s="28"/>
      <c r="H26" s="28"/>
    </row>
    <row r="27" spans="1:9" s="9" customFormat="1" ht="19.7" customHeight="1">
      <c r="A27" s="46">
        <v>24</v>
      </c>
      <c r="B27" s="28" t="s">
        <v>70</v>
      </c>
      <c r="C27" s="5" t="s">
        <v>26</v>
      </c>
      <c r="D27" s="11">
        <f t="shared" si="0"/>
        <v>2</v>
      </c>
      <c r="E27" s="11">
        <v>5</v>
      </c>
      <c r="F27" s="28"/>
      <c r="G27" s="28"/>
      <c r="H27" s="28"/>
    </row>
    <row r="28" spans="1:9" s="9" customFormat="1" ht="19.7" customHeight="1">
      <c r="A28" s="46">
        <v>25</v>
      </c>
      <c r="B28" s="28" t="s">
        <v>71</v>
      </c>
      <c r="C28" s="5" t="s">
        <v>31</v>
      </c>
      <c r="D28" s="11">
        <f t="shared" si="0"/>
        <v>12</v>
      </c>
      <c r="E28" s="11">
        <v>30</v>
      </c>
      <c r="F28" s="28"/>
      <c r="G28" s="28"/>
      <c r="H28" s="28"/>
    </row>
    <row r="29" spans="1:9" s="9" customFormat="1" ht="19.7" customHeight="1">
      <c r="A29" s="46">
        <v>26</v>
      </c>
      <c r="B29" s="28" t="s">
        <v>72</v>
      </c>
      <c r="C29" s="5" t="s">
        <v>27</v>
      </c>
      <c r="D29" s="11">
        <f t="shared" si="0"/>
        <v>12</v>
      </c>
      <c r="E29" s="11">
        <v>30</v>
      </c>
      <c r="F29" s="28"/>
      <c r="G29" s="28"/>
      <c r="H29" s="28"/>
      <c r="I29" s="17"/>
    </row>
    <row r="30" spans="1:9" s="9" customFormat="1" ht="19.7" customHeight="1">
      <c r="A30" s="46">
        <v>27</v>
      </c>
      <c r="B30" s="28" t="s">
        <v>73</v>
      </c>
      <c r="C30" s="5" t="s">
        <v>30</v>
      </c>
      <c r="D30" s="11">
        <f t="shared" si="0"/>
        <v>12</v>
      </c>
      <c r="E30" s="11">
        <v>30</v>
      </c>
      <c r="F30" s="28"/>
      <c r="G30" s="28"/>
      <c r="H30" s="28"/>
      <c r="I30" s="17"/>
    </row>
    <row r="31" spans="1:9" s="9" customFormat="1" ht="19.7" customHeight="1">
      <c r="A31" s="46">
        <v>28</v>
      </c>
      <c r="B31" s="28" t="s">
        <v>74</v>
      </c>
      <c r="C31" s="5" t="s">
        <v>28</v>
      </c>
      <c r="D31" s="11">
        <f t="shared" si="0"/>
        <v>1.2000000000000002</v>
      </c>
      <c r="E31" s="11">
        <v>3</v>
      </c>
      <c r="F31" s="28"/>
      <c r="G31" s="28"/>
      <c r="H31" s="28"/>
      <c r="I31" s="17"/>
    </row>
    <row r="32" spans="1:9">
      <c r="A32" s="48"/>
      <c r="B32" s="49"/>
      <c r="C32" s="50"/>
      <c r="D32" s="51"/>
      <c r="E32" s="51"/>
      <c r="F32" s="10" t="s">
        <v>13</v>
      </c>
      <c r="G32" s="7">
        <f>SUM(G22:G23)</f>
        <v>0</v>
      </c>
      <c r="H32" s="7">
        <f>SUM(H4:H24)</f>
        <v>0</v>
      </c>
      <c r="I32" s="4"/>
    </row>
    <row r="33" spans="1:9">
      <c r="A33" s="4"/>
      <c r="B33" s="4"/>
      <c r="C33" s="4"/>
      <c r="D33" s="1"/>
      <c r="F33" s="10" t="s">
        <v>33</v>
      </c>
      <c r="G33" s="7">
        <f>G32*16%</f>
        <v>0</v>
      </c>
      <c r="H33" s="7">
        <f>H32*16%</f>
        <v>0</v>
      </c>
      <c r="I33" s="4"/>
    </row>
    <row r="34" spans="1:9">
      <c r="A34" s="4"/>
      <c r="B34" s="4"/>
      <c r="C34" s="4"/>
      <c r="D34" s="20"/>
      <c r="E34" s="19"/>
      <c r="F34" s="10" t="s">
        <v>11</v>
      </c>
      <c r="G34" s="7">
        <f>G32+G33</f>
        <v>0</v>
      </c>
      <c r="H34" s="7">
        <f>H32+H33</f>
        <v>0</v>
      </c>
      <c r="I34" s="4"/>
    </row>
    <row r="35" spans="1:9">
      <c r="A35" s="4"/>
      <c r="B35" s="4"/>
      <c r="C35" s="4"/>
      <c r="D35" s="20"/>
      <c r="E35" s="20"/>
      <c r="F35" s="21"/>
      <c r="G35" s="22"/>
      <c r="H35" s="22"/>
      <c r="I35" s="4"/>
    </row>
    <row r="36" spans="1:9">
      <c r="A36" s="4"/>
      <c r="B36" s="4"/>
      <c r="C36" s="4"/>
      <c r="F36" s="18" t="s">
        <v>14</v>
      </c>
      <c r="G36" s="18"/>
      <c r="H36" s="18"/>
      <c r="I36" s="4"/>
    </row>
    <row r="37" spans="1:9">
      <c r="A37" s="4"/>
      <c r="B37" s="4"/>
      <c r="C37" s="4"/>
      <c r="D37" s="4"/>
      <c r="E37" s="4"/>
      <c r="F37" s="4"/>
      <c r="G37" s="4"/>
      <c r="H37" s="4"/>
      <c r="I37" s="4"/>
    </row>
    <row r="38" spans="1:9" s="26" customFormat="1" ht="15.75" thickBot="1">
      <c r="A38" s="31" t="s">
        <v>35</v>
      </c>
      <c r="E38" s="32"/>
      <c r="F38" s="30"/>
      <c r="G38" s="30"/>
      <c r="H38" s="27"/>
      <c r="I38" s="4"/>
    </row>
    <row r="39" spans="1:9" s="26" customFormat="1">
      <c r="A39" s="33" t="s">
        <v>36</v>
      </c>
      <c r="B39" s="34"/>
      <c r="C39" s="34"/>
      <c r="D39" s="34"/>
      <c r="E39" s="35"/>
      <c r="F39" s="36"/>
      <c r="G39" s="36"/>
      <c r="H39" s="37"/>
      <c r="I39" s="4"/>
    </row>
    <row r="40" spans="1:9" s="26" customFormat="1" ht="15.75" thickBot="1">
      <c r="A40" s="38"/>
      <c r="B40" s="29"/>
      <c r="C40" s="29"/>
      <c r="D40" s="29"/>
      <c r="E40" s="39"/>
      <c r="F40" s="40"/>
      <c r="G40" s="40"/>
      <c r="H40" s="41"/>
      <c r="I40" s="4"/>
    </row>
    <row r="41" spans="1:9" s="26" customFormat="1">
      <c r="A41" s="4"/>
      <c r="B41" s="4"/>
      <c r="C41" s="4"/>
      <c r="D41" s="4"/>
      <c r="E41" s="4"/>
      <c r="F41" s="4"/>
      <c r="G41" s="4"/>
      <c r="H41" s="4"/>
      <c r="I41" s="4"/>
    </row>
    <row r="42" spans="1:9">
      <c r="A42" s="62" t="s">
        <v>37</v>
      </c>
      <c r="B42" s="62"/>
      <c r="C42" s="62"/>
      <c r="D42" s="62"/>
      <c r="E42" s="62"/>
      <c r="F42" s="62"/>
      <c r="G42" s="62"/>
      <c r="H42" s="62"/>
      <c r="I42" s="6"/>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row r="63" spans="1:9">
      <c r="A63" s="4"/>
      <c r="B63" s="4"/>
      <c r="C63" s="4"/>
      <c r="D63" s="4"/>
      <c r="E63" s="4"/>
      <c r="F63" s="4"/>
      <c r="G63" s="4"/>
      <c r="H63" s="4"/>
      <c r="I63" s="4"/>
    </row>
    <row r="64" spans="1:9">
      <c r="A64" s="4"/>
      <c r="B64" s="4"/>
      <c r="C64" s="4"/>
      <c r="D64" s="4"/>
      <c r="E64" s="4"/>
      <c r="F64" s="4"/>
      <c r="G64" s="4"/>
      <c r="H64" s="4"/>
      <c r="I64" s="4"/>
    </row>
    <row r="65" spans="1:9">
      <c r="A65" s="4"/>
      <c r="B65" s="4"/>
      <c r="C65" s="4"/>
      <c r="D65" s="4"/>
      <c r="E65" s="4"/>
      <c r="F65" s="4"/>
      <c r="G65" s="4"/>
      <c r="H65" s="4"/>
      <c r="I65" s="4"/>
    </row>
    <row r="66" spans="1:9">
      <c r="A66" s="4"/>
      <c r="B66" s="4"/>
      <c r="C66" s="4"/>
      <c r="D66" s="4"/>
      <c r="E66" s="4"/>
      <c r="F66" s="4"/>
      <c r="G66" s="4"/>
      <c r="H66" s="4"/>
      <c r="I66" s="4"/>
    </row>
    <row r="67" spans="1:9">
      <c r="A67" s="4"/>
      <c r="B67" s="4"/>
      <c r="C67" s="4"/>
      <c r="D67" s="4"/>
      <c r="E67" s="4"/>
      <c r="F67" s="4"/>
      <c r="G67" s="4"/>
      <c r="H67" s="4"/>
      <c r="I67" s="4"/>
    </row>
    <row r="68" spans="1:9">
      <c r="A68" s="4"/>
      <c r="B68" s="4"/>
      <c r="C68" s="4"/>
      <c r="D68" s="4"/>
      <c r="E68" s="4"/>
      <c r="F68" s="4"/>
      <c r="G68" s="4"/>
      <c r="H68" s="4"/>
      <c r="I68" s="4"/>
    </row>
    <row r="69" spans="1:9">
      <c r="A69" s="4"/>
      <c r="B69" s="4"/>
      <c r="C69" s="4"/>
      <c r="D69" s="4"/>
      <c r="E69" s="4"/>
      <c r="F69" s="4"/>
      <c r="G69" s="4"/>
      <c r="H69" s="4"/>
      <c r="I69" s="4"/>
    </row>
    <row r="70" spans="1:9">
      <c r="A70" s="4"/>
      <c r="B70" s="4"/>
      <c r="C70" s="4"/>
      <c r="D70" s="4"/>
      <c r="E70" s="4"/>
      <c r="F70" s="4"/>
      <c r="G70" s="4"/>
      <c r="H70" s="4"/>
      <c r="I70" s="4"/>
    </row>
    <row r="71" spans="1:9">
      <c r="A71" s="4"/>
      <c r="B71" s="4"/>
      <c r="C71" s="4"/>
      <c r="D71" s="4"/>
      <c r="E71" s="4"/>
      <c r="F71" s="4"/>
      <c r="G71" s="4"/>
      <c r="H71" s="4"/>
      <c r="I71" s="4"/>
    </row>
    <row r="72" spans="1:9">
      <c r="A72" s="4"/>
      <c r="B72" s="4"/>
      <c r="C72" s="4"/>
      <c r="D72" s="4"/>
      <c r="E72" s="4"/>
      <c r="F72" s="4"/>
      <c r="G72" s="4"/>
      <c r="H72" s="4"/>
      <c r="I72" s="4"/>
    </row>
    <row r="73" spans="1:9">
      <c r="A73" s="4"/>
      <c r="B73" s="4"/>
      <c r="C73" s="4"/>
      <c r="D73" s="4"/>
      <c r="E73" s="4"/>
      <c r="F73" s="4"/>
      <c r="G73" s="4"/>
      <c r="H73" s="4"/>
      <c r="I73" s="4"/>
    </row>
    <row r="74" spans="1:9">
      <c r="A74" s="4"/>
      <c r="B74" s="4"/>
      <c r="C74" s="4"/>
      <c r="D74" s="4"/>
      <c r="E74" s="4"/>
      <c r="F74" s="4"/>
      <c r="G74" s="4"/>
      <c r="H74" s="4"/>
      <c r="I74" s="4"/>
    </row>
    <row r="75" spans="1:9">
      <c r="A75" s="4"/>
      <c r="B75" s="4"/>
      <c r="C75" s="4"/>
      <c r="D75" s="4"/>
      <c r="E75" s="4"/>
      <c r="F75" s="4"/>
      <c r="G75" s="4"/>
      <c r="H75" s="4"/>
      <c r="I75" s="4"/>
    </row>
    <row r="76" spans="1:9">
      <c r="A76" s="4"/>
      <c r="B76" s="4"/>
      <c r="C76" s="4"/>
      <c r="D76" s="4"/>
      <c r="E76" s="4"/>
      <c r="F76" s="4"/>
      <c r="G76" s="4"/>
      <c r="H76" s="4"/>
      <c r="I76" s="4"/>
    </row>
    <row r="77" spans="1:9">
      <c r="A77" s="4"/>
      <c r="B77" s="4"/>
      <c r="C77" s="4"/>
      <c r="D77" s="4"/>
      <c r="E77" s="4"/>
      <c r="F77" s="4"/>
      <c r="G77" s="4"/>
      <c r="H77" s="4"/>
      <c r="I77" s="4"/>
    </row>
    <row r="78" spans="1:9">
      <c r="A78" s="4"/>
      <c r="B78" s="4"/>
      <c r="C78" s="4"/>
      <c r="D78" s="4"/>
      <c r="E78" s="4"/>
      <c r="F78" s="4"/>
      <c r="G78" s="4"/>
      <c r="H78" s="4"/>
      <c r="I78" s="4"/>
    </row>
  </sheetData>
  <mergeCells count="3">
    <mergeCell ref="A42:H42"/>
    <mergeCell ref="A1:H1"/>
    <mergeCell ref="A2:H2"/>
  </mergeCells>
  <printOptions horizontalCentered="1"/>
  <pageMargins left="0.70866141732283472" right="0.70866141732283472" top="1.1417322834645669" bottom="0.59055118110236227" header="0.31496062992125984" footer="0.31496062992125984"/>
  <pageSetup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INJERTOS TECNICA</vt:lpstr>
      <vt:lpstr>INJERTOS ECONOMICA</vt:lpstr>
      <vt:lpstr>'INJERTOS ECONOMICA'!Área_de_impresión</vt:lpstr>
      <vt:lpstr>'INJERTOS TECNICA'!Área_de_impresión</vt:lpstr>
      <vt:lpstr>'INJERTOS ECONOMICA'!Títulos_a_imprimir</vt:lpstr>
      <vt:lpstr>'INJERTOS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Misael Villalba García</cp:lastModifiedBy>
  <cp:lastPrinted>2018-10-29T20:50:00Z</cp:lastPrinted>
  <dcterms:created xsi:type="dcterms:W3CDTF">2011-09-13T21:09:45Z</dcterms:created>
  <dcterms:modified xsi:type="dcterms:W3CDTF">2018-11-20T16:42:35Z</dcterms:modified>
</cp:coreProperties>
</file>