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xWindow="0" yWindow="0" windowWidth="28800" windowHeight="12435" tabRatio="953" activeTab="1"/>
  </bookViews>
  <sheets>
    <sheet name="COLUMNA TECNICA" sheetId="13" r:id="rId1"/>
    <sheet name="COLUMNA ECONOMICA " sheetId="14" r:id="rId2"/>
  </sheets>
  <definedNames>
    <definedName name="_xlnm.Print_Area" localSheetId="0">'COLUMNA TECNICA'!$A$1:$G$37</definedName>
    <definedName name="_xlnm.Print_Titles" localSheetId="0">'COLUMNA TECNICA'!$1:$3</definedName>
  </definedNames>
  <calcPr calcId="152511"/>
</workbook>
</file>

<file path=xl/calcChain.xml><?xml version="1.0" encoding="utf-8"?>
<calcChain xmlns="http://schemas.openxmlformats.org/spreadsheetml/2006/main">
  <c r="D22" i="14" l="1"/>
  <c r="D21" i="14"/>
  <c r="D20" i="14"/>
  <c r="D19" i="14"/>
  <c r="D18" i="14"/>
  <c r="D17" i="14"/>
  <c r="D16" i="14"/>
  <c r="D15" i="14"/>
  <c r="D14" i="14"/>
  <c r="D13" i="14"/>
  <c r="D12" i="14"/>
  <c r="D11" i="14"/>
  <c r="D10" i="14"/>
  <c r="D9" i="14"/>
  <c r="D8" i="14"/>
  <c r="D7" i="14"/>
  <c r="D6" i="14"/>
  <c r="D5" i="14"/>
  <c r="D4" i="14"/>
  <c r="D5" i="13"/>
  <c r="D6" i="13"/>
  <c r="D7" i="13"/>
  <c r="D8" i="13"/>
  <c r="D9" i="13"/>
  <c r="D10" i="13"/>
  <c r="D11" i="13"/>
  <c r="D12" i="13"/>
  <c r="D13" i="13"/>
  <c r="D14" i="13"/>
  <c r="D15" i="13"/>
  <c r="D16" i="13"/>
  <c r="D17" i="13"/>
  <c r="D18" i="13"/>
  <c r="D19" i="13"/>
  <c r="D20" i="13"/>
  <c r="D21" i="13"/>
  <c r="D22" i="13"/>
  <c r="D4" i="13"/>
  <c r="H26" i="14"/>
  <c r="G26" i="14"/>
  <c r="G27" i="14" l="1"/>
  <c r="G28" i="14" s="1"/>
  <c r="H27" i="14"/>
  <c r="H28" i="14" s="1"/>
</calcChain>
</file>

<file path=xl/sharedStrings.xml><?xml version="1.0" encoding="utf-8"?>
<sst xmlns="http://schemas.openxmlformats.org/spreadsheetml/2006/main" count="138" uniqueCount="82">
  <si>
    <t>COLUMNA</t>
  </si>
  <si>
    <t>con travesaño ajustable</t>
  </si>
  <si>
    <t>Servicios Adicionales</t>
  </si>
  <si>
    <t>Total</t>
  </si>
  <si>
    <t>Asesoría de instrumentista para el implante.</t>
  </si>
  <si>
    <t>Asistencia técnica Pre, Trans y Post quirúrgica en caso de ser necesario.</t>
  </si>
  <si>
    <t>Proporcionar videos y materiales impresos de apoyo.</t>
  </si>
  <si>
    <t>Talleres prequirurgicos para entrenar al personal.</t>
  </si>
  <si>
    <t>ANEXO "A6"</t>
  </si>
  <si>
    <t>Subtotal</t>
  </si>
  <si>
    <t>Total de particas cotizadas</t>
  </si>
  <si>
    <t>Instrumentación para cervical via anterior, placa cervical anterior de titanio, bajo pérfil, forma trapezoidal, para 1,2,3 y 4 niveles, dinámica y semicostreñida; con tornillo de titanio autoperforante y autoroscante, de rescate, bicortical, de injerto, con sistema de bloqueo.</t>
  </si>
  <si>
    <t>Prótesis cervical, reemplazo de disco para la columna cervical, en una sola pieza, con anclaje dentado, con centro de rotación variable, premontada.</t>
  </si>
  <si>
    <t>Jaulas o Espaciadores Intersomáticos, jaula espaciadora lumbar TLIF, de diseño curvo para soporte bilateral, de peek, borde dentado, de 6 a 18 mm de altura</t>
  </si>
  <si>
    <t>Espaciadores Inter-espinoso, implante Intralaminar fabricado de silicona con cubierta de poliester, para ser colocador entre las laminas lumbares en tamaños de 8, 10, 12 y 14 mm de altura</t>
  </si>
  <si>
    <t>Jaula o espaciadora cervical, de peek o titanio, superficie dentada, recto o angulado, forma oblonga, de 3 a 8 mm de altura</t>
  </si>
  <si>
    <t>Instrumentación cervical via posterior  modular con opción de tornillos de masa lateral, pediculares y transarticulares,  autoperoforantes y  entre 3.5 mm y 5 mm, canulados con barras de titanio de 4.5 mm, incluye placas para estabilización ocipitocervical y gancho barra para fijación atlanto axial.</t>
  </si>
  <si>
    <t>Instrumentación para columna toracica via anterior, implante para reeemplazo vertebral telescopicamente ajustables, diámetro 12, 14 y 16 mm, altura ajustable entre 10 y 65 mm, con piezas en 0° y 6° de lordosis, con extremos dentados para anclaje, fabricado de titanio.</t>
  </si>
  <si>
    <t>Instrumentación para columna toracica via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t>
  </si>
  <si>
    <t>Barras de entre 5 y 6.25 mm de diámetro, de 30 a 204 mm de longitud, con incrementos de 5mm.</t>
  </si>
  <si>
    <t>Con travesaño ajustable.</t>
  </si>
  <si>
    <t>Instrumentación para columna lumbar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t>
  </si>
  <si>
    <t>Implante para reemplazo vertebral telescopicamente ajustables, diámetro 20, 24 y 28 mm, altura ajustable entre 25 y 114 mm, piezas terminales intercambiables ajustables en ángulos de 0°, 5°, 8°, 10°, 13° y 16°,  de lordosis, fabricado de titanio.</t>
  </si>
  <si>
    <t>Barras de entre 5,5 y 6.25 mm de diámetro, de 30 a 204 mm de longitud, con incrementos de 5mm.</t>
  </si>
  <si>
    <t>Instrumentación para escoliosis cotizar con 5 niveles, sistema de ganchos pediculares y laminares, de 5 a 8 mm de ancho, longitudes de 5 a 9 mm</t>
  </si>
  <si>
    <t>Jaulas o Espaciadores Intersomáticos, jaula espaciadora lumbar PLIF, de diseño curvo para soporte bilateral, de peek, borde dentado, de 6 a 18 mm de altura</t>
  </si>
  <si>
    <t>3a</t>
  </si>
  <si>
    <t>4a</t>
  </si>
  <si>
    <t>4b</t>
  </si>
  <si>
    <t>5a</t>
  </si>
  <si>
    <t>6a</t>
  </si>
  <si>
    <t>6b</t>
  </si>
  <si>
    <t>Sistema de cifloplastia con balón</t>
  </si>
  <si>
    <t>Sistema de vertebroplastia</t>
  </si>
  <si>
    <t xml:space="preserve">16% de I.V.A. </t>
  </si>
  <si>
    <t xml:space="preserve">Adicionar sin costo el instrumental requerido para el abordaje y colocación de los implantes </t>
  </si>
  <si>
    <t>Los tornillos deben ser con cabeza de entrada estándar hexagonal 4.5</t>
  </si>
  <si>
    <t>Se debera cotizar en hoja membretada la instrumentacion lumbar por niveles</t>
  </si>
  <si>
    <t>Requerimientos adicionales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</si>
  <si>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</si>
  <si>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</si>
  <si>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</si>
  <si>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</si>
  <si>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</si>
  <si>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</si>
  <si>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</si>
  <si>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</si>
  <si>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</si>
  <si>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</si>
  <si>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</si>
  <si>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</si>
  <si>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</si>
  <si>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A6-COL1</t>
  </si>
  <si>
    <t>A6-COL2</t>
  </si>
  <si>
    <t>A6-COL3</t>
  </si>
  <si>
    <t>A6-COL4</t>
  </si>
  <si>
    <t>A6-COL5</t>
  </si>
  <si>
    <t>A6-COL6</t>
  </si>
  <si>
    <t>A6-COL7</t>
  </si>
  <si>
    <t>A6-COL8</t>
  </si>
  <si>
    <t>A6-COL9</t>
  </si>
  <si>
    <t>A6-COL10</t>
  </si>
  <si>
    <t>A6-COL11</t>
  </si>
  <si>
    <t>A6-COL12</t>
  </si>
  <si>
    <t>A6-COL13</t>
  </si>
  <si>
    <t>A6-COL14</t>
  </si>
  <si>
    <t>A6-COL15</t>
  </si>
  <si>
    <t>A6-COL16</t>
  </si>
  <si>
    <t>A6-COL17</t>
  </si>
  <si>
    <t>A6-COL18</t>
  </si>
  <si>
    <t>A6-COL19</t>
  </si>
  <si>
    <t>A6-COL22</t>
  </si>
  <si>
    <t>A6-COL23</t>
  </si>
  <si>
    <t>A6-COL24</t>
  </si>
  <si>
    <t>Instrumentación para columna toracica via posterior con tornillos transpediculares poliaxiales, monoaxiales y de reducción, autoroscantes, en titanio, de bajo perfil, en diámetros de 4,5 a 7,5mm;  longitud de 30 a 70mm. Barras de entre 5 y 6.25 mm de diámetro, de 30 a 204 mm de longitud, con incrementos de 5mm. Con travesaño ajustable.</t>
  </si>
  <si>
    <t>Instrumentación para columna lumbar posterior con tornillos transpediculares poliaxiales y de reducción, autoroscantes, en titanio, de bajo perfil, en diámetros de 4,5 a 7,5mm;  longitud de 30 a 70mm. Barras de entre 5,5 y 6.25 mm de diámetro, de 30 a 204 mm de longitud, con incrementos de 5mm. con travesaño ajustable.</t>
  </si>
  <si>
    <t>Instrumentación para columna lumbar posterior con tornillos transpediculares monoaxiales y de reducción, autoroscantes, en titanio, de bajo perfil, en diámetros de 5 a 7 mm;  longitud de 35 a 75 mm. Barras de entre 5,5 y 6.25 mm de diámetro, de 30 a 204 mm de longitud, con incrementos de 5mm. con travesaño ajustable.</t>
  </si>
  <si>
    <t>favor de realizar cotizacion por cada sistema para comparar viavilidad, calidad y precio</t>
  </si>
  <si>
    <t>Sistema de discoplastía por radiofrecuencia</t>
  </si>
  <si>
    <t>Sistema de discoplastia por radiofrecuencia</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</si>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</sst>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9">
    <font>
      <sz val="11"/>
      <color theme="1"/>
      <name val="Calibri"/>
      <family val="2"/>
      <scheme val="minor"/>
    </font>
    <font>
      <sz val="10"/>
      <name val="Arial"/>
      <family val="2"/>
    </font>
    <font>
      <sz val="7"/>
      <color theme="1"/>
      <name val="Arial"/>
      <family val="2"/>
    </font>
    <font>
      <sz val="11"/>
      <color theme="1"/>
      <name val="Calibri"/>
      <family val="2"/>
      <scheme val="minor"/>
    </font>
    <font>
      <b/>
      <sz val="11"/>
      <color theme="1"/>
      <name val="Calibri"/>
      <family val="2"/>
      <scheme val="minor"/>
    </font>
    <font>
      <sz val="7"/>
      <color theme="1"/>
      <name val="Calibri"/>
      <family val="2"/>
      <scheme val="minor"/>
    </font>
    <font>
      <b/>
      <sz val="12"/>
      <color theme="1"/>
      <name val="Arial"/>
      <family val="2"/>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1"/>
      <name val="Calibri"/>
      <family val="2"/>
      <scheme val="minor"/>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7" fillId="0" borderId="0"/>
    <xf numFmtId="43" fontId="3" fillId="0" borderId="0" applyFont="0" applyFill="0" applyBorder="0" applyAlignment="0" applyProtection="0"/>
    <xf numFmtId="0" fontId="18" fillId="0" borderId="0"/>
  </cellStyleXfs>
  <cellXfs count="83">
    <xf numFmtId="0" fontId="0" fillId="0" borderId="0" xfId="0"/>
    <xf numFmtId="0" fontId="6"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44" fontId="10" fillId="0" borderId="3" xfId="0" applyNumberFormat="1" applyFont="1" applyBorder="1" applyAlignment="1">
      <alignment vertical="center"/>
    </xf>
    <xf numFmtId="44" fontId="11" fillId="0" borderId="0" xfId="0" applyNumberFormat="1" applyFont="1" applyBorder="1" applyAlignment="1">
      <alignment vertical="center"/>
    </xf>
    <xf numFmtId="0" fontId="14" fillId="0" borderId="3" xfId="0" applyFont="1" applyBorder="1" applyAlignment="1">
      <alignment vertical="center"/>
    </xf>
    <xf numFmtId="0" fontId="14" fillId="0" borderId="3" xfId="0" applyFont="1" applyFill="1" applyBorder="1" applyAlignment="1">
      <alignment horizontal="center" vertical="center"/>
    </xf>
    <xf numFmtId="4" fontId="14" fillId="0" borderId="3" xfId="0" applyNumberFormat="1" applyFont="1" applyFill="1" applyBorder="1" applyAlignment="1">
      <alignment horizontal="right" vertical="center"/>
    </xf>
    <xf numFmtId="44" fontId="14" fillId="0" borderId="3" xfId="0" applyNumberFormat="1" applyFont="1" applyBorder="1" applyAlignment="1">
      <alignment horizontal="center" vertical="center"/>
    </xf>
    <xf numFmtId="0" fontId="14" fillId="0" borderId="3" xfId="0" applyFont="1" applyFill="1" applyBorder="1" applyAlignment="1">
      <alignment vertical="center" wrapText="1"/>
    </xf>
    <xf numFmtId="0" fontId="14" fillId="0" borderId="3" xfId="1" applyFont="1" applyFill="1" applyBorder="1" applyAlignment="1">
      <alignment vertical="center" wrapText="1"/>
    </xf>
    <xf numFmtId="0" fontId="11" fillId="0" borderId="0" xfId="0" applyFont="1" applyBorder="1" applyAlignment="1">
      <alignment vertical="center"/>
    </xf>
    <xf numFmtId="0" fontId="14" fillId="0" borderId="8" xfId="0" applyFont="1" applyFill="1" applyBorder="1" applyAlignment="1">
      <alignment vertical="center" wrapText="1"/>
    </xf>
    <xf numFmtId="0" fontId="14" fillId="0" borderId="7" xfId="0" applyFont="1" applyFill="1" applyBorder="1" applyAlignment="1">
      <alignment horizontal="center" vertical="center"/>
    </xf>
    <xf numFmtId="0" fontId="14" fillId="0" borderId="7" xfId="1" applyFont="1" applyFill="1" applyBorder="1" applyAlignment="1">
      <alignment vertical="center" wrapText="1"/>
    </xf>
    <xf numFmtId="0" fontId="10" fillId="0" borderId="0" xfId="0" applyFont="1" applyFill="1" applyBorder="1" applyAlignment="1">
      <alignment horizontal="center" vertical="center"/>
    </xf>
    <xf numFmtId="0" fontId="13" fillId="0" borderId="0" xfId="0" applyFont="1" applyBorder="1" applyAlignment="1">
      <alignment vertical="center"/>
    </xf>
    <xf numFmtId="0" fontId="10" fillId="0" borderId="3" xfId="0" applyFont="1" applyFill="1" applyBorder="1" applyAlignment="1">
      <alignment horizontal="center" vertical="center"/>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2" fillId="0" borderId="0" xfId="0" applyFont="1" applyFill="1" applyAlignment="1">
      <alignment vertical="center"/>
    </xf>
    <xf numFmtId="0" fontId="10" fillId="0" borderId="6"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5" fillId="0" borderId="0" xfId="0"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0" fontId="14" fillId="0" borderId="0" xfId="0" applyFont="1" applyFill="1" applyBorder="1" applyAlignment="1">
      <alignment horizontal="center" vertical="center"/>
    </xf>
    <xf numFmtId="4" fontId="14" fillId="0" borderId="4" xfId="0" applyNumberFormat="1" applyFont="1" applyFill="1" applyBorder="1" applyAlignment="1">
      <alignment horizontal="right" vertical="center"/>
    </xf>
    <xf numFmtId="44" fontId="12" fillId="0" borderId="3" xfId="0" applyNumberFormat="1" applyFont="1" applyBorder="1" applyAlignment="1">
      <alignment horizontal="right" vertical="center"/>
    </xf>
    <xf numFmtId="44" fontId="12" fillId="0" borderId="3" xfId="0" applyNumberFormat="1" applyFont="1" applyBorder="1" applyAlignment="1">
      <alignment vertical="center"/>
    </xf>
    <xf numFmtId="0" fontId="16" fillId="2" borderId="4" xfId="0" applyFont="1" applyFill="1" applyBorder="1" applyAlignment="1">
      <alignment horizontal="center" vertical="center" wrapText="1"/>
    </xf>
    <xf numFmtId="0" fontId="0" fillId="0" borderId="0" xfId="0"/>
    <xf numFmtId="0" fontId="0" fillId="0" borderId="0" xfId="0" applyBorder="1"/>
    <xf numFmtId="0" fontId="0" fillId="0" borderId="13" xfId="0" applyBorder="1"/>
    <xf numFmtId="0" fontId="0" fillId="0" borderId="0" xfId="0" applyBorder="1" applyAlignment="1">
      <alignment horizontal="center"/>
    </xf>
    <xf numFmtId="0" fontId="4" fillId="0" borderId="0" xfId="0" applyFont="1" applyBorder="1"/>
    <xf numFmtId="164" fontId="0" fillId="0" borderId="0" xfId="3" applyNumberFormat="1" applyFont="1" applyBorder="1" applyAlignment="1">
      <alignment horizontal="center"/>
    </xf>
    <xf numFmtId="0" fontId="0" fillId="0" borderId="10" xfId="0" applyBorder="1"/>
    <xf numFmtId="0" fontId="0" fillId="0" borderId="11" xfId="0" applyBorder="1"/>
    <xf numFmtId="164" fontId="0" fillId="0" borderId="11" xfId="3" applyNumberFormat="1" applyFont="1" applyBorder="1" applyAlignment="1">
      <alignment horizontal="center"/>
    </xf>
    <xf numFmtId="0" fontId="0" fillId="0" borderId="11" xfId="0" applyBorder="1" applyAlignment="1">
      <alignment horizontal="center"/>
    </xf>
    <xf numFmtId="0" fontId="0" fillId="0" borderId="12" xfId="0" applyBorder="1"/>
    <xf numFmtId="0" fontId="0" fillId="0" borderId="14" xfId="0" applyBorder="1"/>
    <xf numFmtId="164" fontId="0" fillId="0" borderId="13" xfId="3" applyNumberFormat="1" applyFont="1" applyBorder="1" applyAlignment="1">
      <alignment horizontal="center"/>
    </xf>
    <xf numFmtId="0" fontId="0" fillId="0" borderId="13" xfId="0" applyBorder="1" applyAlignment="1">
      <alignment horizontal="center"/>
    </xf>
    <xf numFmtId="0" fontId="0" fillId="0" borderId="15" xfId="0" applyBorder="1"/>
    <xf numFmtId="1" fontId="16" fillId="0" borderId="0" xfId="0" applyNumberFormat="1" applyFont="1" applyFill="1" applyBorder="1" applyAlignment="1">
      <alignment vertical="center" wrapText="1"/>
    </xf>
    <xf numFmtId="0" fontId="7" fillId="0" borderId="8" xfId="0" applyFont="1" applyBorder="1" applyAlignment="1">
      <alignment vertical="center"/>
    </xf>
    <xf numFmtId="0" fontId="13" fillId="0" borderId="0" xfId="0" applyFont="1" applyAlignment="1">
      <alignment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4" fillId="0" borderId="2" xfId="0" applyFont="1" applyFill="1" applyBorder="1" applyAlignment="1">
      <alignment vertical="center" wrapText="1"/>
    </xf>
    <xf numFmtId="0" fontId="14" fillId="0" borderId="2" xfId="1" applyFont="1" applyFill="1" applyBorder="1" applyAlignment="1">
      <alignment vertical="center" wrapText="1"/>
    </xf>
    <xf numFmtId="0" fontId="14" fillId="0" borderId="6" xfId="1" applyFont="1" applyFill="1" applyBorder="1" applyAlignment="1">
      <alignmen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vertical="center"/>
    </xf>
    <xf numFmtId="44" fontId="14" fillId="0" borderId="4" xfId="0" applyNumberFormat="1" applyFont="1" applyFill="1" applyBorder="1" applyAlignment="1">
      <alignment horizontal="center" vertical="center"/>
    </xf>
    <xf numFmtId="44" fontId="14" fillId="0" borderId="3" xfId="0" applyNumberFormat="1" applyFont="1" applyFill="1" applyBorder="1" applyAlignment="1">
      <alignment horizontal="center" vertical="center"/>
    </xf>
    <xf numFmtId="0" fontId="0" fillId="0" borderId="3" xfId="0" applyBorder="1" applyAlignment="1">
      <alignment vertical="center"/>
    </xf>
    <xf numFmtId="0" fontId="10" fillId="0" borderId="3" xfId="0" applyFont="1" applyFill="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0" fillId="0" borderId="2" xfId="0" applyFont="1" applyFill="1" applyBorder="1" applyAlignment="1">
      <alignment horizontal="left" vertical="center"/>
    </xf>
    <xf numFmtId="0" fontId="10" fillId="0" borderId="9" xfId="0" applyFont="1" applyFill="1" applyBorder="1" applyAlignment="1">
      <alignment horizontal="left" vertical="center"/>
    </xf>
    <xf numFmtId="0" fontId="10" fillId="0" borderId="5" xfId="0" applyFont="1" applyFill="1" applyBorder="1" applyAlignment="1">
      <alignment horizontal="left" vertical="center"/>
    </xf>
    <xf numFmtId="0" fontId="13" fillId="0" borderId="0" xfId="0" applyFont="1" applyAlignment="1">
      <alignment horizontal="left" vertical="center"/>
    </xf>
    <xf numFmtId="1" fontId="16" fillId="2" borderId="2" xfId="0" applyNumberFormat="1" applyFont="1" applyFill="1" applyBorder="1" applyAlignment="1">
      <alignment horizontal="left" vertical="center" wrapText="1"/>
    </xf>
    <xf numFmtId="1" fontId="16" fillId="2" borderId="9"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cellXfs>
  <cellStyles count="5">
    <cellStyle name="Millares" xfId="3" builtinId="3"/>
    <cellStyle name="Normal" xfId="0" builtinId="0"/>
    <cellStyle name="Normal 2" xfId="1"/>
    <cellStyle name="Normal 4" xfId="2"/>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341167</xdr:colOff>
      <xdr:row>1</xdr:row>
      <xdr:rowOff>104775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09724" cy="390525"/>
        </a:xfrm>
        <a:prstGeom prst="rect">
          <a:avLst/>
        </a:prstGeom>
        <a:noFill/>
        <a:ln w="9525">
          <a:noFill/>
          <a:miter lim="800000"/>
          <a:headEnd/>
          <a:tailEnd/>
        </a:ln>
      </xdr:spPr>
    </xdr:pic>
    <xdr:clientData/>
  </xdr:twoCellAnchor>
  <xdr:twoCellAnchor editAs="oneCell">
    <xdr:from>
      <xdr:col>5</xdr:col>
      <xdr:colOff>637443</xdr:colOff>
      <xdr:row>0</xdr:row>
      <xdr:rowOff>69272</xdr:rowOff>
    </xdr:from>
    <xdr:to>
      <xdr:col>6</xdr:col>
      <xdr:colOff>673467</xdr:colOff>
      <xdr:row>1</xdr:row>
      <xdr:rowOff>240722</xdr:rowOff>
    </xdr:to>
    <xdr:pic>
      <xdr:nvPicPr>
        <xdr:cNvPr id="3" name="2 Imagen"/>
        <xdr:cNvPicPr>
          <a:picLocks noChangeAspect="1"/>
        </xdr:cNvPicPr>
      </xdr:nvPicPr>
      <xdr:blipFill>
        <a:blip xmlns:r="http://schemas.openxmlformats.org/officeDocument/2006/relationships" r:embed="rId2"/>
        <a:stretch>
          <a:fillRect/>
        </a:stretch>
      </xdr:blipFill>
      <xdr:spPr>
        <a:xfrm>
          <a:off x="6821366" y="69272"/>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379267</xdr:colOff>
      <xdr:row>0</xdr:row>
      <xdr:rowOff>523875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22267" cy="523875"/>
        </a:xfrm>
        <a:prstGeom prst="rect">
          <a:avLst/>
        </a:prstGeom>
        <a:noFill/>
        <a:ln w="9525">
          <a:noFill/>
          <a:miter lim="800000"/>
          <a:headEnd/>
          <a:tailEnd/>
        </a:ln>
      </xdr:spPr>
    </xdr:pic>
    <xdr:clientData/>
  </xdr:twoCellAnchor>
  <xdr:twoCellAnchor editAs="oneCell">
    <xdr:from>
      <xdr:col>6</xdr:col>
      <xdr:colOff>657225</xdr:colOff>
      <xdr:row>0</xdr:row>
      <xdr:rowOff>28575</xdr:rowOff>
    </xdr:from>
    <xdr:to>
      <xdr:col>7</xdr:col>
      <xdr:colOff>449580</xdr:colOff>
      <xdr:row>0</xdr:row>
      <xdr:rowOff>485775</xdr:rowOff>
    </xdr:to>
    <xdr:pic>
      <xdr:nvPicPr>
        <xdr:cNvPr id="5" name="2 Imagen"/>
        <xdr:cNvPicPr>
          <a:picLocks noChangeAspect="1"/>
        </xdr:cNvPicPr>
      </xdr:nvPicPr>
      <xdr:blipFill>
        <a:blip xmlns:r="http://schemas.openxmlformats.org/officeDocument/2006/relationships" r:embed="rId2" cstate="print"/>
        <a:stretch>
          <a:fillRect/>
        </a:stretch>
      </xdr:blipFill>
      <xdr:spPr>
        <a:xfrm>
          <a:off x="7029450" y="28575"/>
          <a:ext cx="544830"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43"/>
  <sheetViews>
    <sheetView topLeftCell="A16" zoomScaleNormal="100" workbookViewId="0">
      <selection activeCell="D39" sqref="D39"/>
    </sheetView>
  </sheetViews>
  <sheetFormatPr baseColWidth="10" defaultColWidth="11.42578125" defaultRowHeight="15"/>
  <cols>
    <col min="1" max="1" width="6.85546875" style="2" customWidth="1"/>
    <col min="2" max="2" width="12" style="2" customWidth="1"/>
    <col min="3" max="3" width="54.140625" style="2" customWidth="1"/>
    <col min="4" max="4" width="11" style="2" customWidth="1"/>
    <col min="5" max="5" width="11.7109375" style="2" customWidth="1"/>
    <col min="6" max="6" width="10.7109375" style="2" customWidth="1"/>
    <col min="7" max="7" width="11.28515625" style="2" customWidth="1"/>
    <col min="8" max="8" width="12.5703125" style="2" customWidth="1"/>
    <col min="9" max="16384" width="11.42578125" style="2"/>
  </cols>
  <sheetData>
    <row r="1" spans="1:16375" ht="22.5" customHeight="1">
      <c r="A1" s="73" t="s">
        <v>8</v>
      </c>
      <c r="B1" s="73"/>
      <c r="C1" s="73"/>
      <c r="D1" s="73"/>
      <c r="E1" s="73"/>
      <c r="F1" s="73"/>
      <c r="G1" s="7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row>
    <row r="2" spans="1:16375" ht="22.5" customHeight="1">
      <c r="A2" s="72" t="s">
        <v>0</v>
      </c>
      <c r="B2" s="72"/>
      <c r="C2" s="72"/>
      <c r="D2" s="72"/>
      <c r="E2" s="72"/>
      <c r="F2" s="72"/>
      <c r="G2" s="7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row>
    <row r="3" spans="1:16375" s="4" customFormat="1" ht="22.5">
      <c r="A3" s="40" t="s">
        <v>45</v>
      </c>
      <c r="B3" s="40" t="s">
        <v>44</v>
      </c>
      <c r="C3" s="40" t="s">
        <v>48</v>
      </c>
      <c r="D3" s="40" t="s">
        <v>46</v>
      </c>
      <c r="E3" s="40" t="s">
        <v>47</v>
      </c>
      <c r="F3" s="40" t="s">
        <v>43</v>
      </c>
      <c r="G3" s="40" t="s">
        <v>49</v>
      </c>
      <c r="H3" s="57"/>
    </row>
    <row r="4" spans="1:16375" s="3" customFormat="1" ht="47.25" customHeight="1">
      <c r="A4" s="59">
        <v>1</v>
      </c>
      <c r="B4" s="60" t="s">
        <v>52</v>
      </c>
      <c r="C4" s="61" t="s">
        <v>11</v>
      </c>
      <c r="D4" s="10">
        <f>E4*40%</f>
        <v>16</v>
      </c>
      <c r="E4" s="10">
        <v>40</v>
      </c>
      <c r="F4" s="10"/>
      <c r="G4" s="10"/>
    </row>
    <row r="5" spans="1:16375" s="3" customFormat="1" ht="45">
      <c r="A5" s="59">
        <v>2</v>
      </c>
      <c r="B5" s="60" t="s">
        <v>53</v>
      </c>
      <c r="C5" s="62" t="s">
        <v>16</v>
      </c>
      <c r="D5" s="10">
        <f t="shared" ref="D5:D22" si="0">E5*40%</f>
        <v>2</v>
      </c>
      <c r="E5" s="10">
        <v>5</v>
      </c>
      <c r="F5" s="10"/>
      <c r="G5" s="10"/>
    </row>
    <row r="6" spans="1:16375" s="3" customFormat="1" ht="45">
      <c r="A6" s="21">
        <v>3</v>
      </c>
      <c r="B6" s="60" t="s">
        <v>54</v>
      </c>
      <c r="C6" s="16" t="s">
        <v>17</v>
      </c>
      <c r="D6" s="10">
        <f t="shared" si="0"/>
        <v>4</v>
      </c>
      <c r="E6" s="17">
        <v>10</v>
      </c>
      <c r="F6" s="17"/>
      <c r="G6" s="17"/>
    </row>
    <row r="7" spans="1:16375" s="3" customFormat="1" ht="67.5">
      <c r="A7" s="59" t="s">
        <v>26</v>
      </c>
      <c r="B7" s="60" t="s">
        <v>55</v>
      </c>
      <c r="C7" s="14" t="s">
        <v>18</v>
      </c>
      <c r="D7" s="10">
        <f t="shared" si="0"/>
        <v>4</v>
      </c>
      <c r="E7" s="10">
        <v>10</v>
      </c>
      <c r="F7" s="10"/>
      <c r="G7" s="10"/>
    </row>
    <row r="8" spans="1:16375" s="3" customFormat="1" ht="56.25">
      <c r="A8" s="21">
        <v>4</v>
      </c>
      <c r="B8" s="60" t="s">
        <v>56</v>
      </c>
      <c r="C8" s="63" t="s">
        <v>74</v>
      </c>
      <c r="D8" s="10">
        <f t="shared" si="0"/>
        <v>12</v>
      </c>
      <c r="E8" s="17">
        <v>30</v>
      </c>
      <c r="F8" s="17"/>
      <c r="G8" s="17"/>
    </row>
    <row r="9" spans="1:16375" s="3" customFormat="1" ht="22.5" hidden="1">
      <c r="A9" s="21" t="s">
        <v>27</v>
      </c>
      <c r="B9" s="60" t="s">
        <v>57</v>
      </c>
      <c r="C9" s="62" t="s">
        <v>19</v>
      </c>
      <c r="D9" s="10">
        <f t="shared" si="0"/>
        <v>16</v>
      </c>
      <c r="E9" s="10">
        <v>40</v>
      </c>
      <c r="F9" s="10"/>
      <c r="G9" s="10"/>
    </row>
    <row r="10" spans="1:16375" s="3" customFormat="1" ht="11.25" hidden="1">
      <c r="A10" s="59" t="s">
        <v>28</v>
      </c>
      <c r="B10" s="60" t="s">
        <v>58</v>
      </c>
      <c r="C10" s="63" t="s">
        <v>20</v>
      </c>
      <c r="D10" s="10">
        <f t="shared" si="0"/>
        <v>16</v>
      </c>
      <c r="E10" s="17">
        <v>40</v>
      </c>
      <c r="F10" s="17"/>
      <c r="G10" s="17"/>
    </row>
    <row r="11" spans="1:16375" s="24" customFormat="1" ht="67.5">
      <c r="A11" s="21">
        <v>5</v>
      </c>
      <c r="B11" s="60" t="s">
        <v>59</v>
      </c>
      <c r="C11" s="18" t="s">
        <v>21</v>
      </c>
      <c r="D11" s="10">
        <f t="shared" si="0"/>
        <v>4</v>
      </c>
      <c r="E11" s="17">
        <v>10</v>
      </c>
      <c r="F11" s="17"/>
      <c r="G11" s="17"/>
    </row>
    <row r="12" spans="1:16375" s="3" customFormat="1" ht="45">
      <c r="A12" s="59" t="s">
        <v>29</v>
      </c>
      <c r="B12" s="60" t="s">
        <v>60</v>
      </c>
      <c r="C12" s="14" t="s">
        <v>22</v>
      </c>
      <c r="D12" s="10">
        <f t="shared" si="0"/>
        <v>2</v>
      </c>
      <c r="E12" s="17">
        <v>5</v>
      </c>
      <c r="F12" s="17"/>
      <c r="G12" s="17"/>
    </row>
    <row r="13" spans="1:16375" s="3" customFormat="1" ht="56.25">
      <c r="A13" s="21">
        <v>6</v>
      </c>
      <c r="B13" s="60" t="s">
        <v>61</v>
      </c>
      <c r="C13" s="63" t="s">
        <v>75</v>
      </c>
      <c r="D13" s="10">
        <f t="shared" si="0"/>
        <v>28</v>
      </c>
      <c r="E13" s="17">
        <v>70</v>
      </c>
      <c r="F13" s="17"/>
      <c r="G13" s="17"/>
    </row>
    <row r="14" spans="1:16375" s="3" customFormat="1" ht="22.5" hidden="1">
      <c r="A14" s="21" t="s">
        <v>30</v>
      </c>
      <c r="B14" s="60" t="s">
        <v>62</v>
      </c>
      <c r="C14" s="18" t="s">
        <v>23</v>
      </c>
      <c r="D14" s="10">
        <f t="shared" si="0"/>
        <v>80</v>
      </c>
      <c r="E14" s="10">
        <v>200</v>
      </c>
      <c r="F14" s="10"/>
      <c r="G14" s="10"/>
    </row>
    <row r="15" spans="1:16375" s="3" customFormat="1" ht="11.25" hidden="1">
      <c r="A15" s="59" t="s">
        <v>31</v>
      </c>
      <c r="B15" s="60" t="s">
        <v>63</v>
      </c>
      <c r="C15" s="63" t="s">
        <v>1</v>
      </c>
      <c r="D15" s="10">
        <f t="shared" si="0"/>
        <v>80</v>
      </c>
      <c r="E15" s="17">
        <v>200</v>
      </c>
      <c r="F15" s="17"/>
      <c r="G15" s="17"/>
    </row>
    <row r="16" spans="1:16375" s="24" customFormat="1" ht="56.25">
      <c r="A16" s="21">
        <v>7</v>
      </c>
      <c r="B16" s="60" t="s">
        <v>64</v>
      </c>
      <c r="C16" s="18" t="s">
        <v>76</v>
      </c>
      <c r="D16" s="10">
        <f t="shared" si="0"/>
        <v>12</v>
      </c>
      <c r="E16" s="17">
        <v>30</v>
      </c>
      <c r="F16" s="17"/>
      <c r="G16" s="17"/>
    </row>
    <row r="17" spans="1:8" s="24" customFormat="1" ht="22.5">
      <c r="A17" s="21">
        <v>8</v>
      </c>
      <c r="B17" s="60" t="s">
        <v>65</v>
      </c>
      <c r="C17" s="25" t="s">
        <v>24</v>
      </c>
      <c r="D17" s="10">
        <f t="shared" si="0"/>
        <v>4</v>
      </c>
      <c r="E17" s="17">
        <v>10</v>
      </c>
      <c r="F17" s="17"/>
      <c r="G17" s="17"/>
    </row>
    <row r="18" spans="1:8" s="24" customFormat="1" ht="22.5">
      <c r="A18" s="21">
        <v>9</v>
      </c>
      <c r="B18" s="60" t="s">
        <v>66</v>
      </c>
      <c r="C18" s="13" t="s">
        <v>12</v>
      </c>
      <c r="D18" s="10">
        <f t="shared" si="0"/>
        <v>8</v>
      </c>
      <c r="E18" s="10">
        <v>20</v>
      </c>
      <c r="F18" s="10"/>
      <c r="G18" s="10"/>
    </row>
    <row r="19" spans="1:8" s="24" customFormat="1" ht="33.75">
      <c r="A19" s="21">
        <v>10</v>
      </c>
      <c r="B19" s="60" t="s">
        <v>67</v>
      </c>
      <c r="C19" s="23" t="s">
        <v>13</v>
      </c>
      <c r="D19" s="10">
        <f t="shared" si="0"/>
        <v>12</v>
      </c>
      <c r="E19" s="17">
        <v>30</v>
      </c>
      <c r="F19" s="17"/>
      <c r="G19" s="17"/>
    </row>
    <row r="20" spans="1:8" s="24" customFormat="1" ht="33.75">
      <c r="A20" s="21">
        <v>11</v>
      </c>
      <c r="B20" s="60" t="s">
        <v>68</v>
      </c>
      <c r="C20" s="23" t="s">
        <v>25</v>
      </c>
      <c r="D20" s="10">
        <f t="shared" si="0"/>
        <v>12</v>
      </c>
      <c r="E20" s="17">
        <v>30</v>
      </c>
      <c r="F20" s="17"/>
      <c r="G20" s="17"/>
    </row>
    <row r="21" spans="1:8" s="24" customFormat="1" ht="33.75">
      <c r="A21" s="21">
        <v>12</v>
      </c>
      <c r="B21" s="60" t="s">
        <v>69</v>
      </c>
      <c r="C21" s="23" t="s">
        <v>14</v>
      </c>
      <c r="D21" s="10">
        <f t="shared" si="0"/>
        <v>6</v>
      </c>
      <c r="E21" s="17">
        <v>15</v>
      </c>
      <c r="F21" s="17"/>
      <c r="G21" s="17"/>
    </row>
    <row r="22" spans="1:8" s="24" customFormat="1" ht="22.5">
      <c r="A22" s="21">
        <v>13</v>
      </c>
      <c r="B22" s="60" t="s">
        <v>70</v>
      </c>
      <c r="C22" s="23" t="s">
        <v>15</v>
      </c>
      <c r="D22" s="10">
        <f t="shared" si="0"/>
        <v>8</v>
      </c>
      <c r="E22" s="17">
        <v>20</v>
      </c>
      <c r="F22" s="17"/>
      <c r="G22" s="17"/>
    </row>
    <row r="23" spans="1:8" s="24" customFormat="1">
      <c r="A23" s="21">
        <v>14</v>
      </c>
      <c r="B23" s="60" t="s">
        <v>71</v>
      </c>
      <c r="C23" s="13" t="s">
        <v>32</v>
      </c>
      <c r="D23" s="10">
        <v>2</v>
      </c>
      <c r="E23" s="10">
        <v>6</v>
      </c>
      <c r="F23" s="10"/>
      <c r="G23" s="10"/>
      <c r="H23" s="41"/>
    </row>
    <row r="24" spans="1:8" s="24" customFormat="1">
      <c r="A24" s="21">
        <v>15</v>
      </c>
      <c r="B24" s="60" t="s">
        <v>72</v>
      </c>
      <c r="C24" s="13" t="s">
        <v>78</v>
      </c>
      <c r="D24" s="10">
        <v>1</v>
      </c>
      <c r="E24" s="10">
        <v>3</v>
      </c>
      <c r="F24" s="10"/>
      <c r="G24" s="10"/>
      <c r="H24" s="41"/>
    </row>
    <row r="25" spans="1:8" s="24" customFormat="1" ht="11.25">
      <c r="A25" s="21">
        <v>16</v>
      </c>
      <c r="B25" s="60" t="s">
        <v>73</v>
      </c>
      <c r="C25" s="13" t="s">
        <v>33</v>
      </c>
      <c r="D25" s="10">
        <v>1</v>
      </c>
      <c r="E25" s="10">
        <v>3</v>
      </c>
      <c r="F25" s="10"/>
      <c r="G25" s="10"/>
    </row>
    <row r="26" spans="1:8" s="24" customFormat="1" ht="20.25" customHeight="1">
      <c r="A26" s="19"/>
      <c r="B26" s="19"/>
      <c r="C26" s="22"/>
      <c r="D26" s="22"/>
      <c r="E26" s="22"/>
      <c r="F26" s="36"/>
      <c r="G26" s="36"/>
      <c r="H26" s="36"/>
    </row>
    <row r="27" spans="1:8" s="24" customFormat="1" ht="22.5" customHeight="1">
      <c r="C27" s="26"/>
      <c r="D27" s="26"/>
      <c r="E27" s="26"/>
      <c r="F27" s="26"/>
      <c r="G27" s="26"/>
      <c r="H27" s="26"/>
    </row>
    <row r="28" spans="1:8" s="24" customFormat="1" ht="22.5" customHeight="1">
      <c r="A28" s="56" t="s">
        <v>2</v>
      </c>
      <c r="B28" s="78" t="s">
        <v>38</v>
      </c>
      <c r="C28" s="79"/>
      <c r="D28" s="79"/>
      <c r="E28" s="79"/>
    </row>
    <row r="29" spans="1:8" s="24" customFormat="1" ht="22.5" customHeight="1">
      <c r="A29" s="56"/>
      <c r="B29" s="74" t="s">
        <v>36</v>
      </c>
      <c r="C29" s="75"/>
      <c r="D29" s="75"/>
      <c r="E29" s="76"/>
    </row>
    <row r="30" spans="1:8" s="24" customFormat="1" ht="22.5" customHeight="1">
      <c r="A30" s="56"/>
      <c r="B30" s="74" t="s">
        <v>37</v>
      </c>
      <c r="C30" s="75"/>
      <c r="D30" s="75"/>
      <c r="E30" s="76"/>
    </row>
    <row r="31" spans="1:8" s="24" customFormat="1" ht="22.5" customHeight="1">
      <c r="A31" s="56"/>
      <c r="B31" s="80" t="s">
        <v>80</v>
      </c>
      <c r="C31" s="81"/>
      <c r="D31" s="81"/>
      <c r="E31" s="82"/>
    </row>
    <row r="32" spans="1:8" s="24" customFormat="1" ht="22.5" customHeight="1">
      <c r="A32" s="56"/>
      <c r="B32" s="80" t="s">
        <v>81</v>
      </c>
      <c r="C32" s="81"/>
      <c r="D32" s="81"/>
      <c r="E32" s="82"/>
    </row>
    <row r="33" spans="1:8" s="24" customFormat="1" ht="22.5" customHeight="1">
      <c r="B33" s="74" t="s">
        <v>35</v>
      </c>
      <c r="C33" s="75"/>
      <c r="D33" s="75"/>
      <c r="E33" s="76"/>
    </row>
    <row r="34" spans="1:8" s="24" customFormat="1" ht="22.5" customHeight="1">
      <c r="B34" s="74" t="s">
        <v>4</v>
      </c>
      <c r="C34" s="75"/>
      <c r="D34" s="75"/>
      <c r="E34" s="76"/>
    </row>
    <row r="35" spans="1:8" s="24" customFormat="1" ht="22.5" customHeight="1">
      <c r="B35" s="74" t="s">
        <v>5</v>
      </c>
      <c r="C35" s="75"/>
      <c r="D35" s="75"/>
      <c r="E35" s="76"/>
    </row>
    <row r="36" spans="1:8" s="24" customFormat="1" ht="22.5" customHeight="1">
      <c r="B36" s="74" t="s">
        <v>7</v>
      </c>
      <c r="C36" s="75"/>
      <c r="D36" s="75"/>
      <c r="E36" s="76"/>
    </row>
    <row r="37" spans="1:8" s="24" customFormat="1" ht="22.5" customHeight="1">
      <c r="B37" s="74" t="s">
        <v>6</v>
      </c>
      <c r="C37" s="75"/>
      <c r="D37" s="75"/>
      <c r="E37" s="76"/>
    </row>
    <row r="38" spans="1:8" s="24" customFormat="1" ht="18" customHeight="1">
      <c r="A38" s="27"/>
      <c r="B38" s="71" t="s">
        <v>77</v>
      </c>
      <c r="C38" s="71"/>
      <c r="D38" s="71"/>
      <c r="E38" s="71"/>
      <c r="F38" s="26"/>
    </row>
    <row r="39" spans="1:8" s="31" customFormat="1" ht="11.25">
      <c r="A39" s="28"/>
      <c r="B39" s="28"/>
      <c r="C39" s="29"/>
      <c r="D39" s="29"/>
      <c r="E39" s="29"/>
      <c r="F39" s="30"/>
      <c r="G39" s="30"/>
      <c r="H39" s="30"/>
    </row>
    <row r="40" spans="1:8" s="31" customFormat="1" ht="12">
      <c r="A40" s="32"/>
      <c r="B40" s="32"/>
      <c r="C40" s="33"/>
      <c r="D40" s="33"/>
      <c r="E40" s="33"/>
      <c r="F40" s="34"/>
      <c r="G40" s="34"/>
      <c r="H40" s="34"/>
    </row>
    <row r="41" spans="1:8" s="35" customFormat="1">
      <c r="A41" s="34"/>
      <c r="B41" s="34"/>
      <c r="C41" s="34"/>
      <c r="D41" s="34"/>
      <c r="E41" s="34"/>
      <c r="F41" s="34"/>
      <c r="G41" s="34"/>
      <c r="H41" s="34"/>
    </row>
    <row r="42" spans="1:8">
      <c r="A42" s="5"/>
      <c r="B42" s="5"/>
      <c r="C42" s="5"/>
      <c r="D42" s="5"/>
      <c r="E42" s="5"/>
      <c r="F42" s="5"/>
      <c r="G42" s="5"/>
      <c r="H42" s="5"/>
    </row>
    <row r="43" spans="1:8">
      <c r="A43" s="5"/>
      <c r="B43" s="5"/>
      <c r="C43" s="5"/>
      <c r="D43" s="5"/>
      <c r="E43" s="5"/>
      <c r="F43" s="5"/>
      <c r="G43" s="5"/>
      <c r="H43" s="5"/>
    </row>
  </sheetData>
  <mergeCells count="13">
    <mergeCell ref="B38:E38"/>
    <mergeCell ref="A2:G2"/>
    <mergeCell ref="A1:G1"/>
    <mergeCell ref="B36:E36"/>
    <mergeCell ref="B37:E37"/>
    <mergeCell ref="B33:E33"/>
    <mergeCell ref="B34:E34"/>
    <mergeCell ref="B35:E35"/>
    <mergeCell ref="B28:E28"/>
    <mergeCell ref="B29:E29"/>
    <mergeCell ref="B30:E30"/>
    <mergeCell ref="B31:E31"/>
    <mergeCell ref="B32:E32"/>
  </mergeCells>
  <printOptions horizontalCentered="1"/>
  <pageMargins left="0.39370078740157483" right="0.39370078740157483" top="1.2204724409448819" bottom="0.39370078740157483" header="0.31496062992125984" footer="0.31496062992125984"/>
  <pageSetup orientation="landscape" r:id="rId1"/>
  <headerFooter>
    <oddHeader xml:space="preserve">&amp;C&amp;"Arial,Negrita"&amp;12PENSIONES CIVILES DEL ESTADO DE CHIHUAHUA     
LICITACIÓN PÚBLICA PCE-LPP-003-2019
INSUMOS DE MATERIAL QUIRÚRGICO
</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topLeftCell="A14" zoomScaleNormal="100" workbookViewId="0">
      <selection activeCell="C43" sqref="C43"/>
    </sheetView>
  </sheetViews>
  <sheetFormatPr baseColWidth="10" defaultColWidth="9.140625" defaultRowHeight="15"/>
  <cols>
    <col min="1" max="1" width="6.85546875" style="2" customWidth="1"/>
    <col min="2" max="2" width="9" style="2" customWidth="1"/>
    <col min="3" max="3" width="54.140625" style="2" customWidth="1"/>
    <col min="4" max="4" width="11" style="2" customWidth="1"/>
    <col min="5" max="5" width="11.7109375" style="2" customWidth="1"/>
    <col min="6" max="6" width="11.28515625" style="2" customWidth="1"/>
    <col min="7" max="7" width="10.140625" style="2" customWidth="1"/>
    <col min="8" max="8" width="9.85546875" style="2" customWidth="1"/>
  </cols>
  <sheetData>
    <row r="1" spans="1:8" ht="52.5" customHeight="1">
      <c r="A1" s="73" t="s">
        <v>8</v>
      </c>
      <c r="B1" s="73"/>
      <c r="C1" s="73"/>
      <c r="D1" s="73"/>
      <c r="E1" s="73"/>
      <c r="F1" s="73"/>
      <c r="G1" s="73"/>
      <c r="H1"/>
    </row>
    <row r="2" spans="1:8" ht="31.5" customHeight="1">
      <c r="A2" s="72" t="s">
        <v>0</v>
      </c>
      <c r="B2" s="72"/>
      <c r="C2" s="72"/>
      <c r="D2" s="72"/>
      <c r="E2" s="72"/>
      <c r="F2" s="72"/>
      <c r="G2" s="72"/>
      <c r="H2"/>
    </row>
    <row r="3" spans="1:8" ht="22.5">
      <c r="A3" s="40" t="s">
        <v>45</v>
      </c>
      <c r="B3" s="40" t="s">
        <v>44</v>
      </c>
      <c r="C3" s="40" t="s">
        <v>48</v>
      </c>
      <c r="D3" s="40" t="s">
        <v>46</v>
      </c>
      <c r="E3" s="40" t="s">
        <v>47</v>
      </c>
      <c r="F3" s="40" t="s">
        <v>39</v>
      </c>
      <c r="G3" s="40" t="s">
        <v>51</v>
      </c>
      <c r="H3" s="40" t="s">
        <v>50</v>
      </c>
    </row>
    <row r="4" spans="1:8" ht="45">
      <c r="A4" s="59">
        <v>1</v>
      </c>
      <c r="B4" s="60" t="s">
        <v>52</v>
      </c>
      <c r="C4" s="61" t="s">
        <v>11</v>
      </c>
      <c r="D4" s="10">
        <f>E4*40%</f>
        <v>16</v>
      </c>
      <c r="E4" s="10">
        <v>40</v>
      </c>
      <c r="F4" s="11"/>
      <c r="G4" s="12"/>
      <c r="H4" s="12"/>
    </row>
    <row r="5" spans="1:8" ht="45">
      <c r="A5" s="59">
        <v>2</v>
      </c>
      <c r="B5" s="60" t="s">
        <v>53</v>
      </c>
      <c r="C5" s="62" t="s">
        <v>16</v>
      </c>
      <c r="D5" s="10">
        <f t="shared" ref="D5:D21" si="0">E5*40%</f>
        <v>2</v>
      </c>
      <c r="E5" s="10">
        <v>5</v>
      </c>
      <c r="F5" s="11"/>
      <c r="G5" s="12"/>
      <c r="H5" s="12"/>
    </row>
    <row r="6" spans="1:8" ht="45">
      <c r="A6" s="21">
        <v>3</v>
      </c>
      <c r="B6" s="60" t="s">
        <v>54</v>
      </c>
      <c r="C6" s="16" t="s">
        <v>17</v>
      </c>
      <c r="D6" s="10">
        <f t="shared" si="0"/>
        <v>4</v>
      </c>
      <c r="E6" s="17">
        <v>10</v>
      </c>
      <c r="F6" s="11"/>
      <c r="G6" s="12"/>
      <c r="H6" s="12"/>
    </row>
    <row r="7" spans="1:8" ht="67.5">
      <c r="A7" s="59" t="s">
        <v>26</v>
      </c>
      <c r="B7" s="60" t="s">
        <v>55</v>
      </c>
      <c r="C7" s="14" t="s">
        <v>18</v>
      </c>
      <c r="D7" s="10">
        <f t="shared" si="0"/>
        <v>4</v>
      </c>
      <c r="E7" s="10">
        <v>10</v>
      </c>
      <c r="F7" s="11"/>
      <c r="G7" s="12"/>
      <c r="H7" s="12"/>
    </row>
    <row r="8" spans="1:8" ht="56.25">
      <c r="A8" s="21">
        <v>4</v>
      </c>
      <c r="B8" s="60" t="s">
        <v>56</v>
      </c>
      <c r="C8" s="63" t="s">
        <v>74</v>
      </c>
      <c r="D8" s="10">
        <f t="shared" si="0"/>
        <v>12</v>
      </c>
      <c r="E8" s="17">
        <v>30</v>
      </c>
      <c r="F8" s="11"/>
      <c r="G8" s="12"/>
      <c r="H8" s="12"/>
    </row>
    <row r="9" spans="1:8" ht="22.5">
      <c r="A9" s="21" t="s">
        <v>27</v>
      </c>
      <c r="B9" s="60" t="s">
        <v>57</v>
      </c>
      <c r="C9" s="62" t="s">
        <v>19</v>
      </c>
      <c r="D9" s="10">
        <f t="shared" si="0"/>
        <v>16</v>
      </c>
      <c r="E9" s="10">
        <v>40</v>
      </c>
      <c r="F9" s="11"/>
      <c r="G9" s="12"/>
      <c r="H9" s="12"/>
    </row>
    <row r="10" spans="1:8">
      <c r="A10" s="59" t="s">
        <v>28</v>
      </c>
      <c r="B10" s="60" t="s">
        <v>58</v>
      </c>
      <c r="C10" s="63" t="s">
        <v>20</v>
      </c>
      <c r="D10" s="10">
        <f t="shared" si="0"/>
        <v>16</v>
      </c>
      <c r="E10" s="17">
        <v>40</v>
      </c>
      <c r="F10" s="11"/>
      <c r="G10" s="12"/>
      <c r="H10" s="12"/>
    </row>
    <row r="11" spans="1:8" ht="67.5">
      <c r="A11" s="21">
        <v>5</v>
      </c>
      <c r="B11" s="60" t="s">
        <v>59</v>
      </c>
      <c r="C11" s="18" t="s">
        <v>21</v>
      </c>
      <c r="D11" s="10">
        <f t="shared" si="0"/>
        <v>4</v>
      </c>
      <c r="E11" s="17">
        <v>10</v>
      </c>
      <c r="F11" s="11"/>
      <c r="G11" s="12"/>
      <c r="H11" s="12"/>
    </row>
    <row r="12" spans="1:8" ht="45">
      <c r="A12" s="59" t="s">
        <v>29</v>
      </c>
      <c r="B12" s="60" t="s">
        <v>60</v>
      </c>
      <c r="C12" s="14" t="s">
        <v>22</v>
      </c>
      <c r="D12" s="10">
        <f t="shared" si="0"/>
        <v>2</v>
      </c>
      <c r="E12" s="17">
        <v>5</v>
      </c>
      <c r="F12" s="11"/>
      <c r="G12" s="12"/>
      <c r="H12" s="12"/>
    </row>
    <row r="13" spans="1:8" ht="56.25">
      <c r="A13" s="21">
        <v>6</v>
      </c>
      <c r="B13" s="60" t="s">
        <v>61</v>
      </c>
      <c r="C13" s="63" t="s">
        <v>75</v>
      </c>
      <c r="D13" s="10">
        <f t="shared" si="0"/>
        <v>28</v>
      </c>
      <c r="E13" s="17">
        <v>70</v>
      </c>
      <c r="F13" s="11"/>
      <c r="G13" s="12"/>
      <c r="H13" s="12"/>
    </row>
    <row r="14" spans="1:8" ht="22.5">
      <c r="A14" s="21" t="s">
        <v>30</v>
      </c>
      <c r="B14" s="60" t="s">
        <v>62</v>
      </c>
      <c r="C14" s="18" t="s">
        <v>23</v>
      </c>
      <c r="D14" s="10">
        <f t="shared" si="0"/>
        <v>80</v>
      </c>
      <c r="E14" s="10">
        <v>200</v>
      </c>
      <c r="F14" s="11"/>
      <c r="G14" s="12"/>
      <c r="H14" s="12"/>
    </row>
    <row r="15" spans="1:8">
      <c r="A15" s="59" t="s">
        <v>31</v>
      </c>
      <c r="B15" s="60" t="s">
        <v>63</v>
      </c>
      <c r="C15" s="63" t="s">
        <v>1</v>
      </c>
      <c r="D15" s="10">
        <f t="shared" si="0"/>
        <v>80</v>
      </c>
      <c r="E15" s="17">
        <v>200</v>
      </c>
      <c r="F15" s="11"/>
      <c r="G15" s="12"/>
      <c r="H15" s="12"/>
    </row>
    <row r="16" spans="1:8" ht="56.25">
      <c r="A16" s="21">
        <v>7</v>
      </c>
      <c r="B16" s="60" t="s">
        <v>64</v>
      </c>
      <c r="C16" s="18" t="s">
        <v>76</v>
      </c>
      <c r="D16" s="10">
        <f t="shared" si="0"/>
        <v>12</v>
      </c>
      <c r="E16" s="17">
        <v>30</v>
      </c>
      <c r="F16" s="11"/>
      <c r="G16" s="12"/>
      <c r="H16" s="12"/>
    </row>
    <row r="17" spans="1:9" ht="22.5">
      <c r="A17" s="21">
        <v>8</v>
      </c>
      <c r="B17" s="60" t="s">
        <v>65</v>
      </c>
      <c r="C17" s="25" t="s">
        <v>24</v>
      </c>
      <c r="D17" s="10">
        <f t="shared" si="0"/>
        <v>4</v>
      </c>
      <c r="E17" s="17">
        <v>10</v>
      </c>
      <c r="F17" s="11"/>
      <c r="G17" s="12"/>
      <c r="H17" s="12"/>
    </row>
    <row r="18" spans="1:9" ht="22.5">
      <c r="A18" s="21">
        <v>9</v>
      </c>
      <c r="B18" s="60" t="s">
        <v>66</v>
      </c>
      <c r="C18" s="13" t="s">
        <v>12</v>
      </c>
      <c r="D18" s="10">
        <f t="shared" si="0"/>
        <v>8</v>
      </c>
      <c r="E18" s="10">
        <v>20</v>
      </c>
      <c r="F18" s="11"/>
      <c r="G18" s="12"/>
      <c r="H18" s="12"/>
    </row>
    <row r="19" spans="1:9" ht="33.75">
      <c r="A19" s="21">
        <v>10</v>
      </c>
      <c r="B19" s="60" t="s">
        <v>67</v>
      </c>
      <c r="C19" s="23" t="s">
        <v>13</v>
      </c>
      <c r="D19" s="10">
        <f t="shared" si="0"/>
        <v>12</v>
      </c>
      <c r="E19" s="17">
        <v>30</v>
      </c>
      <c r="F19" s="37"/>
      <c r="G19" s="68"/>
      <c r="H19" s="68"/>
      <c r="I19" s="41"/>
    </row>
    <row r="20" spans="1:9" ht="33.75">
      <c r="A20" s="21">
        <v>11</v>
      </c>
      <c r="B20" s="60" t="s">
        <v>68</v>
      </c>
      <c r="C20" s="23" t="s">
        <v>25</v>
      </c>
      <c r="D20" s="10">
        <f t="shared" si="0"/>
        <v>12</v>
      </c>
      <c r="E20" s="17">
        <v>30</v>
      </c>
      <c r="F20" s="11"/>
      <c r="G20" s="69"/>
      <c r="H20" s="69"/>
      <c r="I20" s="41"/>
    </row>
    <row r="21" spans="1:9" ht="33.75">
      <c r="A21" s="21">
        <v>12</v>
      </c>
      <c r="B21" s="60" t="s">
        <v>69</v>
      </c>
      <c r="C21" s="23" t="s">
        <v>14</v>
      </c>
      <c r="D21" s="10">
        <f t="shared" si="0"/>
        <v>6</v>
      </c>
      <c r="E21" s="17">
        <v>15</v>
      </c>
      <c r="F21" s="11"/>
      <c r="G21" s="69"/>
      <c r="H21" s="69"/>
    </row>
    <row r="22" spans="1:9" ht="22.5">
      <c r="A22" s="21">
        <v>13</v>
      </c>
      <c r="B22" s="60" t="s">
        <v>70</v>
      </c>
      <c r="C22" s="23" t="s">
        <v>15</v>
      </c>
      <c r="D22" s="10">
        <f>E22*40%</f>
        <v>8</v>
      </c>
      <c r="E22" s="17">
        <v>20</v>
      </c>
      <c r="F22" s="11"/>
      <c r="G22" s="69"/>
      <c r="H22" s="69"/>
      <c r="I22" s="41"/>
    </row>
    <row r="23" spans="1:9" s="2" customFormat="1">
      <c r="A23" s="21">
        <v>14</v>
      </c>
      <c r="B23" s="60" t="s">
        <v>71</v>
      </c>
      <c r="C23" s="13" t="s">
        <v>32</v>
      </c>
      <c r="D23" s="10">
        <v>2</v>
      </c>
      <c r="E23" s="10">
        <v>6</v>
      </c>
      <c r="F23" s="70"/>
      <c r="G23" s="70"/>
      <c r="H23" s="70"/>
    </row>
    <row r="24" spans="1:9" s="2" customFormat="1">
      <c r="A24" s="21">
        <v>15</v>
      </c>
      <c r="B24" s="60" t="s">
        <v>72</v>
      </c>
      <c r="C24" s="13" t="s">
        <v>79</v>
      </c>
      <c r="D24" s="10">
        <v>1</v>
      </c>
      <c r="E24" s="10">
        <v>3</v>
      </c>
      <c r="F24" s="70"/>
      <c r="G24" s="70"/>
      <c r="H24" s="70"/>
    </row>
    <row r="25" spans="1:9" s="2" customFormat="1">
      <c r="A25" s="21">
        <v>16</v>
      </c>
      <c r="B25" s="60" t="s">
        <v>73</v>
      </c>
      <c r="C25" s="13" t="s">
        <v>33</v>
      </c>
      <c r="D25" s="10">
        <v>1</v>
      </c>
      <c r="E25" s="10">
        <v>3</v>
      </c>
      <c r="F25" s="70"/>
      <c r="G25" s="70"/>
      <c r="H25" s="70"/>
    </row>
    <row r="26" spans="1:9" s="2" customFormat="1">
      <c r="A26" s="15"/>
      <c r="B26" s="15"/>
      <c r="C26" s="6"/>
      <c r="E26" s="20"/>
      <c r="F26" s="38" t="s">
        <v>9</v>
      </c>
      <c r="G26" s="7">
        <f>SUM(H4:H22)</f>
        <v>0</v>
      </c>
      <c r="H26" s="7">
        <f>SUM(I4:I22)</f>
        <v>0</v>
      </c>
    </row>
    <row r="27" spans="1:9" s="2" customFormat="1">
      <c r="A27" s="15"/>
      <c r="B27" s="15"/>
      <c r="C27" s="6"/>
      <c r="E27" s="20"/>
      <c r="F27" s="39" t="s">
        <v>34</v>
      </c>
      <c r="G27" s="7">
        <f>G26*16%</f>
        <v>0</v>
      </c>
      <c r="H27" s="7">
        <f>H26*16%</f>
        <v>0</v>
      </c>
    </row>
    <row r="28" spans="1:9" s="2" customFormat="1">
      <c r="A28" s="15"/>
      <c r="B28" s="15"/>
      <c r="C28" s="6"/>
      <c r="E28" s="20"/>
      <c r="F28" s="38" t="s">
        <v>3</v>
      </c>
      <c r="G28" s="7">
        <f>G26+G27</f>
        <v>0</v>
      </c>
      <c r="H28" s="7">
        <f>H26+H27</f>
        <v>0</v>
      </c>
    </row>
    <row r="29" spans="1:9" s="2" customFormat="1">
      <c r="A29" s="15"/>
      <c r="B29" s="15"/>
      <c r="C29" s="6"/>
      <c r="E29" s="20"/>
      <c r="F29" s="8"/>
      <c r="G29" s="6"/>
      <c r="H29" s="6"/>
    </row>
    <row r="30" spans="1:9" s="2" customFormat="1">
      <c r="A30" s="15"/>
      <c r="B30" s="15"/>
      <c r="C30" s="6"/>
      <c r="E30" s="20"/>
      <c r="F30" s="64" t="s">
        <v>10</v>
      </c>
      <c r="G30" s="65"/>
      <c r="H30" s="9"/>
    </row>
    <row r="31" spans="1:9" s="2" customFormat="1">
      <c r="A31" s="15"/>
      <c r="B31" s="15"/>
      <c r="C31" s="6"/>
      <c r="E31" s="20"/>
      <c r="F31" s="66"/>
      <c r="G31" s="66"/>
      <c r="H31" s="67"/>
    </row>
    <row r="32" spans="1:9" s="2" customFormat="1">
      <c r="A32" s="15"/>
      <c r="B32" s="15"/>
      <c r="C32" s="6"/>
      <c r="E32" s="20"/>
      <c r="F32" s="66"/>
      <c r="G32" s="66"/>
      <c r="H32" s="67"/>
    </row>
    <row r="33" spans="1:10" s="2" customFormat="1">
      <c r="A33" s="15"/>
      <c r="B33" s="15"/>
      <c r="C33" s="6"/>
      <c r="D33" s="6"/>
      <c r="E33" s="15"/>
      <c r="F33" s="6"/>
      <c r="G33" s="6"/>
      <c r="H33" s="6"/>
      <c r="I33" s="6"/>
    </row>
    <row r="34" spans="1:10" s="2" customFormat="1" ht="15.75" thickBot="1">
      <c r="A34" s="45" t="s">
        <v>40</v>
      </c>
      <c r="B34" s="41"/>
      <c r="C34" s="41"/>
      <c r="D34" s="41"/>
      <c r="E34" s="46"/>
      <c r="F34" s="44"/>
      <c r="G34" s="44"/>
      <c r="H34" s="42"/>
      <c r="I34" s="6"/>
    </row>
    <row r="35" spans="1:10" s="2" customFormat="1">
      <c r="A35" s="47" t="s">
        <v>41</v>
      </c>
      <c r="B35" s="48"/>
      <c r="C35" s="48"/>
      <c r="D35" s="48"/>
      <c r="E35" s="49"/>
      <c r="F35" s="50"/>
      <c r="G35" s="50"/>
      <c r="H35" s="51"/>
      <c r="I35" s="6"/>
    </row>
    <row r="36" spans="1:10" s="2" customFormat="1" ht="15.75" thickBot="1">
      <c r="A36" s="52"/>
      <c r="B36" s="43"/>
      <c r="C36" s="43"/>
      <c r="D36" s="43"/>
      <c r="E36" s="53"/>
      <c r="F36" s="54"/>
      <c r="G36" s="54"/>
      <c r="H36" s="55"/>
      <c r="I36" s="6"/>
    </row>
    <row r="37" spans="1:10" s="2" customFormat="1">
      <c r="A37" s="42"/>
      <c r="B37" s="42"/>
      <c r="C37" s="42"/>
      <c r="D37" s="42"/>
      <c r="E37" s="46"/>
      <c r="F37" s="44"/>
      <c r="G37" s="44"/>
      <c r="H37" s="42"/>
      <c r="I37" s="6"/>
    </row>
    <row r="38" spans="1:10" s="2" customFormat="1" ht="19.7" customHeight="1">
      <c r="A38" s="77" t="s">
        <v>42</v>
      </c>
      <c r="B38" s="77"/>
      <c r="C38" s="77"/>
      <c r="D38" s="77"/>
      <c r="E38" s="77"/>
      <c r="F38" s="77"/>
      <c r="G38" s="77"/>
      <c r="H38" s="77"/>
      <c r="I38" s="58"/>
      <c r="J38" s="58"/>
    </row>
    <row r="39" spans="1:10">
      <c r="H39"/>
    </row>
  </sheetData>
  <mergeCells count="3">
    <mergeCell ref="A38:H38"/>
    <mergeCell ref="A1:G1"/>
    <mergeCell ref="A2:G2"/>
  </mergeCells>
  <pageMargins left="0.70866141732283472" right="0.70866141732283472" top="0.74803149606299213" bottom="0.74803149606299213" header="0.31496062992125984" footer="0.31496062992125984"/>
  <pageSetup paperSize="9" orientation="landscape" r:id="rId1"/>
  <headerFooter>
    <oddHeader xml:space="preserve">&amp;L
&amp;C&amp;"Arial,Negrita"&amp;12PENSIONES CIVILES DEL ESTADO DE CHIHUAHUA     
LICITACIÓN PÚBLICA PCE-LPP-003-2019
INSUMOS DE MATERIAL QUIRÚRGICO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COLUMNA TECNICA</vt:lpstr>
      <vt:lpstr>COLUMNA ECONOMICA </vt:lpstr>
      <vt:lpstr>'COLUMNA TECNICA'!Área_de_impresión</vt:lpstr>
      <vt:lpstr>'COLUMNA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2018-09-18T15:52:54Z</cp:lastPrinted>
  <dcterms:created xsi:type="dcterms:W3CDTF">2011-09-13T21:09:45Z</dcterms:created>
  <dcterms:modified xsi:type="dcterms:W3CDTF">2018-10-29T16:35:39Z</dcterms:modified>
</cp:coreProperties>
</file>