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bookViews>
  <sheets>
    <sheet name="TRAUMA TECNICA" sheetId="18" r:id="rId1"/>
    <sheet name="TRAUMA ECONOMICA" sheetId="32" r:id="rId2"/>
  </sheets>
  <definedNames>
    <definedName name="_xlnm._FilterDatabase" localSheetId="1" hidden="1">'TRAUMA ECONOMICA'!$A$4:$I$55</definedName>
    <definedName name="_xlnm._FilterDatabase" localSheetId="0" hidden="1">'TRAUMA TECNICA'!$A$4:$I$55</definedName>
    <definedName name="_xlnm.Print_Area" localSheetId="1">'TRAUMA ECONOMICA'!$A$1:$I$57</definedName>
    <definedName name="_xlnm.Print_Area" localSheetId="0">'TRAUMA TECNICA'!$A$1:$I$67</definedName>
    <definedName name="_xlnm.Print_Titles" localSheetId="1">'TRAUMA ECONOMICA'!$1:$4</definedName>
    <definedName name="_xlnm.Print_Titles" localSheetId="0">'TRAUMA TECNICA'!$1:$4</definedName>
  </definedNames>
  <calcPr calcId="152511"/>
</workbook>
</file>

<file path=xl/calcChain.xml><?xml version="1.0" encoding="utf-8"?>
<calcChain xmlns="http://schemas.openxmlformats.org/spreadsheetml/2006/main">
  <c r="I58" i="32" l="1"/>
  <c r="I59" i="32" s="1"/>
  <c r="H58" i="32"/>
  <c r="H59" i="32" s="1"/>
  <c r="E55" i="32"/>
  <c r="E54" i="32"/>
  <c r="E53" i="32"/>
  <c r="E52" i="32"/>
  <c r="E51" i="32"/>
  <c r="E50" i="32"/>
  <c r="E49" i="32"/>
  <c r="E48" i="32"/>
  <c r="E47" i="32"/>
  <c r="E46" i="32"/>
  <c r="E45" i="32"/>
  <c r="E41" i="32"/>
  <c r="E40" i="32"/>
  <c r="E39" i="32"/>
  <c r="E38" i="32"/>
  <c r="E37" i="32"/>
  <c r="E36" i="32"/>
  <c r="E35" i="32"/>
  <c r="E34" i="32"/>
  <c r="E33" i="32"/>
  <c r="E32" i="32"/>
  <c r="E31" i="32"/>
  <c r="E30" i="32"/>
  <c r="E29" i="32"/>
  <c r="E28" i="32"/>
  <c r="E27" i="32"/>
  <c r="E26" i="32"/>
  <c r="E25" i="32"/>
  <c r="E24" i="32"/>
  <c r="E23" i="32"/>
  <c r="E22" i="32"/>
  <c r="E21" i="32"/>
  <c r="E20" i="32"/>
  <c r="E19" i="32"/>
  <c r="E18" i="32"/>
  <c r="E17" i="32"/>
  <c r="E16" i="32"/>
  <c r="E15" i="32"/>
  <c r="E14" i="32"/>
  <c r="E13" i="32"/>
  <c r="E12" i="32"/>
  <c r="E11" i="32"/>
  <c r="E10" i="32"/>
  <c r="E9" i="32"/>
  <c r="E8" i="32"/>
  <c r="E7" i="32"/>
  <c r="E6" i="32"/>
  <c r="E5" i="32"/>
  <c r="E55" i="18"/>
  <c r="E54" i="18"/>
  <c r="E53" i="18"/>
  <c r="E52" i="18"/>
  <c r="E51" i="18"/>
  <c r="E50" i="18"/>
  <c r="E49" i="18"/>
  <c r="E48" i="18"/>
  <c r="E47" i="18"/>
  <c r="E46" i="18"/>
  <c r="E45"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E6" i="18"/>
  <c r="E5" i="18"/>
</calcChain>
</file>

<file path=xl/sharedStrings.xml><?xml version="1.0" encoding="utf-8"?>
<sst xmlns="http://schemas.openxmlformats.org/spreadsheetml/2006/main" count="346" uniqueCount="156">
  <si>
    <t>Asesoría de instrumentista para el implante.</t>
  </si>
  <si>
    <t>Asistencia técnica Pre, Trans y Post quirúrgica en caso de ser necesario.</t>
  </si>
  <si>
    <t>Proporcionar videos y materiales impresos de apoyo.</t>
  </si>
  <si>
    <t>Talleres prequirurgicos para entrenar al personal.</t>
  </si>
  <si>
    <t>IMPLANTES PARA TRAUMA</t>
  </si>
  <si>
    <t>Tornillo de schanz de 4.5 x 200 mm rosca 18 mm</t>
  </si>
  <si>
    <t>Tornillo de schanz de 5.0 x 200 mm rosca 50 mm</t>
  </si>
  <si>
    <t>Tornillo  de schanz rosca 3.2 de 4.0 x 200 mm y 5.0x200mm</t>
  </si>
  <si>
    <t xml:space="preserve">Steinmann 3.5, 4.0, 4.5 y 6.0 x 300 r/centro </t>
  </si>
  <si>
    <t>Cemento quirurgico</t>
  </si>
  <si>
    <t xml:space="preserve">Cemento quirurgico con gentamicina </t>
  </si>
  <si>
    <t>Alambre para cerclaje de 1.6 x 1 mt</t>
  </si>
  <si>
    <t>Clavo de steinmann liso de 2.0 hasta 3.5</t>
  </si>
  <si>
    <t>Grapa epifisial de blount 9.5 x 21.0 mm, 15.5 x 21, 22.0x23.0</t>
  </si>
  <si>
    <t>Clavo canulado para  tibia dinamico 9x275 mm hasta 365 mm y de 10x275mm hasta 365mm, con pernos, aguja guía</t>
  </si>
  <si>
    <t xml:space="preserve">Clavo para femur proximal con fijación a cuello femoral y estabilización diafisiarias </t>
  </si>
  <si>
    <t>Tornillo canulado 4.0x20 hasta 50 r/16 y r/32</t>
  </si>
  <si>
    <t>Tornillo canulado 6.5x50 hasta 100  r/16 y r/32</t>
  </si>
  <si>
    <t xml:space="preserve">Fijadores </t>
  </si>
  <si>
    <t>Set de fijacion externa</t>
  </si>
  <si>
    <t xml:space="preserve">Set de protesis de thompson acero </t>
  </si>
  <si>
    <t>Set de pequeños fragmentos</t>
  </si>
  <si>
    <t>Set placa dhs-dcs</t>
  </si>
  <si>
    <t>Set de placa angula</t>
  </si>
  <si>
    <t>Grapas blount acero</t>
  </si>
  <si>
    <t>Clavo humero titanio</t>
  </si>
  <si>
    <t>Clavo tibia titanio</t>
  </si>
  <si>
    <t>Clavo femur titanio</t>
  </si>
  <si>
    <t>Sistema de placas y tornillos maxilofacial/mano 2.0 bloqueadas</t>
  </si>
  <si>
    <t>ANEXO "A9"</t>
  </si>
  <si>
    <t>Garantizar la seguridad en el cumplimiento de la esterilización y métodos de traslado de material</t>
  </si>
  <si>
    <t>Prótesis de Thompson acero 37 mm hasta 52 mm, con cemento medicado incluido</t>
  </si>
  <si>
    <t>Tornillo esponjoso 6.5 x 35 hasta 90 r/t</t>
  </si>
  <si>
    <t xml:space="preserve">Clavo canulado para húmero con orificio dinámico 7 x 150 a 280 mm estándar, con pernos, aguja guía, </t>
  </si>
  <si>
    <t>Clavo canulado de femur dinamico 10 x 320 mm hasta 395 mm y de 11 x 320 mm hasta 395 mm derecho e izquierdo, con perno y aguja guía</t>
  </si>
  <si>
    <t>Fijador externo articulado tipoorthofix pequeño, mediano y grande incluye 6 schanz y llave L</t>
  </si>
  <si>
    <t>Arandela (para tornillo 4.0)</t>
  </si>
  <si>
    <t>Arandela (para tornillo 6.5)</t>
  </si>
  <si>
    <t>Requerimientos adicionales</t>
  </si>
  <si>
    <t>Costo Unitario</t>
  </si>
  <si>
    <t>Clave</t>
  </si>
  <si>
    <t>No. Partida</t>
  </si>
  <si>
    <t>Cantidad Mínima</t>
  </si>
  <si>
    <t>Cantidad Máxima</t>
  </si>
  <si>
    <t xml:space="preserve">Descripción </t>
  </si>
  <si>
    <t xml:space="preserve">Marca </t>
  </si>
  <si>
    <t>Modelo</t>
  </si>
  <si>
    <t>Monto Mínimo</t>
  </si>
  <si>
    <t>Monto Máximo</t>
  </si>
  <si>
    <t>Sistema</t>
  </si>
  <si>
    <t>Clavo flexibles medidas de 1.6mm-5.8mm</t>
  </si>
  <si>
    <t>Clavo de acero inoxidable</t>
  </si>
  <si>
    <t>A9-IMPT1</t>
  </si>
  <si>
    <t>A9-IMPT2</t>
  </si>
  <si>
    <t>A9-IMPT3</t>
  </si>
  <si>
    <t>A9-IMPT4</t>
  </si>
  <si>
    <t>A9-IMPT5</t>
  </si>
  <si>
    <t>A9-IMPT6</t>
  </si>
  <si>
    <t>A9-IMPT7</t>
  </si>
  <si>
    <t>A9-IMPT8</t>
  </si>
  <si>
    <t>A9-IMPT9</t>
  </si>
  <si>
    <t>A9-IMPT13</t>
  </si>
  <si>
    <t>A9-IMPT14</t>
  </si>
  <si>
    <t>A9-IMPT15</t>
  </si>
  <si>
    <t>A9-IMPT16</t>
  </si>
  <si>
    <t>A9-IMPT17</t>
  </si>
  <si>
    <t>A9-IMPT19</t>
  </si>
  <si>
    <t>A9-IMPT20</t>
  </si>
  <si>
    <t>A9-IMPT21</t>
  </si>
  <si>
    <t>A9-IMPT31</t>
  </si>
  <si>
    <t>A9-IMPT32</t>
  </si>
  <si>
    <t>A9-IMPT33</t>
  </si>
  <si>
    <t>A9-IMPT41</t>
  </si>
  <si>
    <t>A9-IMPT42</t>
  </si>
  <si>
    <t>A9-IMPT47</t>
  </si>
  <si>
    <t>A9-IMPT48</t>
  </si>
  <si>
    <t>A9-IMPT49</t>
  </si>
  <si>
    <t>A9-IMPT50</t>
  </si>
  <si>
    <t>A9-IMPT51</t>
  </si>
  <si>
    <t>A9-IMPT52</t>
  </si>
  <si>
    <t>A9-IMPT53</t>
  </si>
  <si>
    <t>A9-IMPT54</t>
  </si>
  <si>
    <t>A9-IMPT55</t>
  </si>
  <si>
    <t>A9-IMPT56</t>
  </si>
  <si>
    <t>A9-IMPT57</t>
  </si>
  <si>
    <t>N/A</t>
  </si>
  <si>
    <t>Placa  bloqueada con perno de  LCP de  3.5 angosta larga  medidas de 2 a 20 orificios</t>
  </si>
  <si>
    <t>Sistema de placas y tornillos maxilofacial</t>
  </si>
  <si>
    <t>Set de grandes fragmentos</t>
  </si>
  <si>
    <t>Clavo  de kirschner liso de 1.0, 1.1, 1.2, 1.6, 2.0 y 2.1 x 280 mm punta trocar</t>
  </si>
  <si>
    <t>Placa húmero distal , izquierda o derecha de acero quirurgico  con tornillos y pernos</t>
  </si>
  <si>
    <t>Tornillo canulado acero</t>
  </si>
  <si>
    <t>Protesis tarsales</t>
  </si>
  <si>
    <t>Placa anatómica para clavicula distal izquierda o derecha de acero inoxidable con tornillo y pernos de bloqueo</t>
  </si>
  <si>
    <t>Placa anatómica para húmero distal con tornillos y pernos de bloqueo de 3 a 14 orificios</t>
  </si>
  <si>
    <t xml:space="preserve">Placa anatómica de femur proximal izquierda o derecha de acero inoxidable con tornillos y pernos de bloqueo  4 a 18 orificios </t>
  </si>
  <si>
    <t>Set de acetabulo y pelvis</t>
  </si>
  <si>
    <t>Placa gancho anatómica para cadera incluyendo tornillos y pernos  (incluyendo tornillos y cables  tornillos  bloqueados de 5.0 y pernos de 7.3 de cabeza )</t>
  </si>
  <si>
    <t xml:space="preserve">Clavo centromedular para artrodesis de tobillo, con pernos </t>
  </si>
  <si>
    <t>Clavo centromedular para artrodesis de tobillo</t>
  </si>
  <si>
    <t>Placa húmero proximal, izquierda o derecha de acero quirugico con tornillos y pernos</t>
  </si>
  <si>
    <t>Tornillos canulados sin cabeza con doble  compresión (tipo Hebert)</t>
  </si>
  <si>
    <t>Clavo centromedular de tibia</t>
  </si>
  <si>
    <t xml:space="preserve">Clavo centromedular de tibia canulado de 9 mm a 11 mm </t>
  </si>
  <si>
    <t>Endoprótesis tarsal metalica de 8 a 12 mm</t>
  </si>
  <si>
    <t>n/a</t>
  </si>
  <si>
    <t>Tornillos canulados sin cabeza sencillos  de 2.0, 2.4, 3.0, 4.0 y 6.5  con distancias de 6 a 52mm</t>
  </si>
  <si>
    <t>Placa de reconstruccion mandibular 2.0</t>
  </si>
  <si>
    <t>Malla de reconstruccion metalica de 5mm de ancho por 9 mm de largo para tornillos 1.5mm y 2.0mm</t>
  </si>
  <si>
    <t xml:space="preserve">Placa anatómica para femur distal izquierda o derecha  de  acero inoxidable con tornillo y pernos de bloqueo de 5 a 15 orificios  </t>
  </si>
  <si>
    <t>Placa anatómica para húmero proximal con tornillos y pernos de bloqueo de 3 a 14 orificios</t>
  </si>
  <si>
    <t>Placa anatómica para radio próximal con tornillos y pernos de bloqueo de 3 a 6 orificios</t>
  </si>
  <si>
    <t>Placa anatómica para tibia distal de acero inoxidable, izquierda o derecha con tornillos y pernos de bloqueo de 4 a 13 orificios</t>
  </si>
  <si>
    <t>Placa anatómica para tibia proximal izquierda o derecha en acero, con tornillos y pernos de bloqueo de 4 a 13 orificios</t>
  </si>
  <si>
    <t>Placa anatomica bloqueada pediatrica con tornillos y pernos</t>
  </si>
  <si>
    <t>Placa anatómica de olécranon</t>
  </si>
  <si>
    <t>A9-IMPT340</t>
  </si>
  <si>
    <t>A9-IMPT341</t>
  </si>
  <si>
    <t>A9-IMPT342</t>
  </si>
  <si>
    <t>A9-IMPT343</t>
  </si>
  <si>
    <t>A9-IMPT344</t>
  </si>
  <si>
    <t>A9-IMPT345</t>
  </si>
  <si>
    <t>A9-IMPT346</t>
  </si>
  <si>
    <t>A9-IMPT347</t>
  </si>
  <si>
    <t>A9-IMPT348</t>
  </si>
  <si>
    <t>A9-IMPT349</t>
  </si>
  <si>
    <t>A9-IMPT351</t>
  </si>
  <si>
    <t>A9-IMPT352</t>
  </si>
  <si>
    <t>A9-IMPT353</t>
  </si>
  <si>
    <t>A9-IMPT354</t>
  </si>
  <si>
    <t>A9-IMPT355</t>
  </si>
  <si>
    <t>A9-IMPT356</t>
  </si>
  <si>
    <t>A9-IMPT357</t>
  </si>
  <si>
    <t>Adicionar sin costo para la institución todo el instrumental y equipo requerido para la colocación de los implantes</t>
  </si>
  <si>
    <t>Placa para reconstrucción pelvica curva de 4 hasta 16 orificios DCP con tornillos corticales y esponjosos</t>
  </si>
  <si>
    <t>Set de placas bloqueadas</t>
  </si>
  <si>
    <t>Placa tubo de 135° o 95° en diferentes medidas con tornillos corticales 4.5, tornillos esponjosos 6.5, clavo guia, tornillos deslizante y tornillos de cierre.</t>
  </si>
  <si>
    <t>Placa angulada de 130° o 95° en diferentes medidas con tornillos corticales 4.5, tornillos esponjosos 6.5</t>
  </si>
  <si>
    <t>Placa anatómica para radio distal y Cubito con tornillos y pernos de bloqueo de 3 a 6 orificios</t>
  </si>
  <si>
    <t>Set de placas bloqueadas de Radio y Cubito</t>
  </si>
  <si>
    <t>Favor de presentar ejercio de cotizacion para valorar viavilidad, calida y servicio ofrecido por cada sistema</t>
  </si>
  <si>
    <t>Equipo de grandes fragmentos con placas en todas sus presentaciones con tornillos 4.5, tornillos 6.5 en todas sus presentaciones, clavos kirchner y arandelas.</t>
  </si>
  <si>
    <t>Equipo de pequeños fragmentos con placas en todas sus presentaciones, clavos kirchner, tornillos esponjosos 4.0 y tornillos corticales 3.5 y arandelas</t>
  </si>
  <si>
    <t>Sistema de minifragmentos</t>
  </si>
  <si>
    <t>Equipo de minifragmentos de placas de 1.2, 1.5, 2.0 y 2.5 en todas sus presentaciones para maxilofacial o craneo que incluya los tornillos necesarios para la correcta colocación de cada una de las placas</t>
  </si>
  <si>
    <t>Equipo de placas 1.2, 1.5, 2.0 y 2.5 para mano y muñeca en todas sus presentaciones que incluya tornillos necesarios para la correcta colocación de cada una de las placas</t>
  </si>
  <si>
    <t xml:space="preserve">Equipo de placas para pie y tobillo en todas sus presentaciones que incluya tornillos necesarios para la correcta colocación de cada una de las placas. </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</si>
  <si>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</si>
  <si>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</si>
  <si>
    <t>Subtotal</t>
  </si>
  <si>
    <t>16% de I.V.A.</t>
  </si>
  <si>
    <t>Total</t>
  </si>
  <si>
    <t>Total de particas cotizadas</t>
  </si>
  <si>
    <t>Importe Total de la Propuesta Económica con Letras</t>
  </si>
  <si>
    <t>(Son 00/100 M.N.)</t>
  </si>
  <si>
    <t>Nota Aclaratoria:  Conservar formato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</si>
</sst>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5">
    <font>
      <sz val="11"/>
      <color theme="1"/>
      <name val="Calibri"/>
      <family val="2"/>
      <scheme val="minor"/>
    </font>
    <font>
      <sz val="10"/>
      <name val="Arial"/>
      <family val="2"/>
    </font>
    <font>
      <sz val="8"/>
      <color theme="1"/>
      <name val="Arial"/>
      <family val="2"/>
    </font>
    <font>
      <b/>
      <sz val="8"/>
      <name val="Arial"/>
      <family val="2"/>
    </font>
    <font>
      <sz val="8"/>
      <name val="Arial"/>
      <family val="2"/>
    </font>
    <font>
      <b/>
      <sz val="8"/>
      <color theme="0"/>
      <name val="Arial"/>
      <family val="2"/>
    </font>
    <font>
      <sz val="9"/>
      <color theme="1"/>
      <name val="Arial"/>
      <family val="2"/>
    </font>
    <font>
      <b/>
      <sz val="9"/>
      <color theme="1"/>
      <name val="Arial"/>
      <family val="2"/>
    </font>
    <font>
      <sz val="11"/>
      <name val="Smith&amp;NephewTF"/>
      <family val="2"/>
    </font>
    <font>
      <sz val="10"/>
      <name val="MS Sans Serif"/>
      <family val="2"/>
    </font>
    <font>
      <sz val="11"/>
      <color theme="1"/>
      <name val="Calibri"/>
      <family val="2"/>
      <scheme val="minor"/>
    </font>
    <font>
      <sz val="8"/>
      <color rgb="FFFF0000"/>
      <name val="Arial"/>
      <family val="2"/>
    </font>
    <font>
      <b/>
      <sz val="11"/>
      <color theme="1"/>
      <name val="Calibri"/>
      <family val="2"/>
      <scheme val="minor"/>
    </font>
    <font>
      <b/>
      <sz val="8"/>
      <color theme="1"/>
      <name val="Arial"/>
      <family val="2"/>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8" fillId="0" borderId="0"/>
    <xf numFmtId="0" fontId="9" fillId="0" borderId="0"/>
    <xf numFmtId="44" fontId="10" fillId="0" borderId="0" applyFont="0" applyFill="0" applyBorder="0" applyAlignment="0" applyProtection="0"/>
  </cellStyleXfs>
  <cellXfs count="90">
    <xf numFmtId="0" fontId="0" fillId="0" borderId="0" xfId="0"/>
    <xf numFmtId="0" fontId="0" fillId="0" borderId="0" xfId="0" applyAlignment="1">
      <alignment horizontal="center"/>
    </xf>
    <xf numFmtId="0" fontId="0" fillId="0" borderId="0" xfId="0" applyAlignment="1">
      <alignment vertical="center"/>
    </xf>
    <xf numFmtId="0" fontId="2" fillId="0" borderId="3"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wrapText="1"/>
    </xf>
    <xf numFmtId="0" fontId="6" fillId="0" borderId="0" xfId="0" applyFont="1" applyAlignment="1">
      <alignment horizontal="center" wrapText="1"/>
    </xf>
    <xf numFmtId="0" fontId="6" fillId="0" borderId="0" xfId="0" applyFont="1"/>
    <xf numFmtId="0" fontId="6" fillId="0" borderId="0" xfId="0" applyFont="1" applyAlignment="1">
      <alignment horizontal="center"/>
    </xf>
    <xf numFmtId="0" fontId="4" fillId="2" borderId="3" xfId="0" applyFont="1" applyFill="1" applyBorder="1" applyAlignment="1">
      <alignment horizontal="left" vertical="center" wrapText="1"/>
    </xf>
    <xf numFmtId="0" fontId="0" fillId="0" borderId="0" xfId="0" applyFill="1"/>
    <xf numFmtId="0" fontId="0" fillId="0" borderId="0" xfId="0" applyFill="1" applyBorder="1"/>
    <xf numFmtId="0" fontId="0" fillId="0" borderId="0" xfId="0" applyFill="1" applyBorder="1" applyAlignment="1">
      <alignment horizontal="center"/>
    </xf>
    <xf numFmtId="0" fontId="2" fillId="0" borderId="3" xfId="0" applyFont="1" applyFill="1" applyBorder="1" applyAlignment="1">
      <alignment vertical="center"/>
    </xf>
    <xf numFmtId="0" fontId="5" fillId="3" borderId="4"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4" fillId="2" borderId="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7" fillId="0" borderId="0" xfId="0" applyFont="1" applyBorder="1" applyAlignment="1">
      <alignment vertical="center"/>
    </xf>
    <xf numFmtId="44" fontId="5" fillId="3" borderId="4" xfId="4" applyFont="1" applyFill="1" applyBorder="1" applyAlignment="1">
      <alignment horizontal="center" vertical="center" wrapText="1"/>
    </xf>
    <xf numFmtId="0" fontId="2" fillId="2" borderId="3" xfId="0" applyFont="1" applyFill="1" applyBorder="1" applyAlignment="1">
      <alignment vertical="center"/>
    </xf>
    <xf numFmtId="0" fontId="0" fillId="2" borderId="0" xfId="0" applyFill="1" applyAlignment="1">
      <alignment horizontal="center"/>
    </xf>
    <xf numFmtId="0" fontId="0" fillId="2" borderId="0" xfId="0" applyFill="1"/>
    <xf numFmtId="0" fontId="0" fillId="2" borderId="0" xfId="0" applyFill="1" applyBorder="1" applyAlignment="1">
      <alignment horizont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4" fillId="2" borderId="3" xfId="0" applyFont="1" applyFill="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1" fillId="2" borderId="3" xfId="0" applyFont="1" applyFill="1" applyBorder="1" applyAlignment="1">
      <alignment vertical="center"/>
    </xf>
    <xf numFmtId="0" fontId="2" fillId="2" borderId="3" xfId="0" applyFont="1" applyFill="1" applyBorder="1"/>
    <xf numFmtId="0" fontId="2" fillId="0" borderId="3" xfId="0" applyFont="1" applyFill="1" applyBorder="1"/>
    <xf numFmtId="0" fontId="4" fillId="2" borderId="3" xfId="0" applyFont="1" applyFill="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2" borderId="7"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Fill="1" applyBorder="1"/>
    <xf numFmtId="0" fontId="4" fillId="0" borderId="0" xfId="0" applyFont="1" applyFill="1"/>
    <xf numFmtId="0" fontId="4" fillId="0" borderId="0" xfId="0" applyFont="1" applyAlignment="1">
      <alignment horizontal="center" vertical="center" wrapText="1"/>
    </xf>
    <xf numFmtId="0" fontId="4" fillId="2"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wrapText="1"/>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11" fillId="0" borderId="3" xfId="0" applyFont="1" applyFill="1" applyBorder="1" applyAlignment="1">
      <alignment vertical="center"/>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2" fillId="0" borderId="3"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4" fillId="0" borderId="0" xfId="0" applyFont="1" applyBorder="1" applyAlignment="1">
      <alignment vertical="center"/>
    </xf>
    <xf numFmtId="0" fontId="13" fillId="0" borderId="0" xfId="0" applyFont="1" applyBorder="1" applyAlignment="1">
      <alignment horizontal="right" vertical="center"/>
    </xf>
    <xf numFmtId="44" fontId="13" fillId="0" borderId="3" xfId="0" applyNumberFormat="1" applyFont="1" applyBorder="1" applyAlignment="1">
      <alignment horizontal="right" vertical="center"/>
    </xf>
    <xf numFmtId="44" fontId="2" fillId="0" borderId="5" xfId="0" applyNumberFormat="1" applyFont="1" applyBorder="1" applyAlignment="1">
      <alignment vertical="center"/>
    </xf>
    <xf numFmtId="44" fontId="2" fillId="0" borderId="3" xfId="0" applyNumberFormat="1" applyFont="1" applyBorder="1" applyAlignment="1">
      <alignment vertical="center"/>
    </xf>
    <xf numFmtId="44" fontId="13" fillId="0" borderId="3" xfId="0" applyNumberFormat="1" applyFont="1" applyBorder="1" applyAlignment="1">
      <alignment vertical="center"/>
    </xf>
    <xf numFmtId="44" fontId="13" fillId="0" borderId="9" xfId="0" applyNumberFormat="1" applyFont="1" applyBorder="1" applyAlignment="1">
      <alignment vertical="center"/>
    </xf>
    <xf numFmtId="0" fontId="13" fillId="0" borderId="0" xfId="0" applyFont="1" applyBorder="1" applyAlignment="1">
      <alignment horizontal="center" vertical="center"/>
    </xf>
    <xf numFmtId="44" fontId="14" fillId="0" borderId="0" xfId="0" applyNumberFormat="1" applyFont="1" applyBorder="1" applyAlignment="1">
      <alignment vertical="center"/>
    </xf>
    <xf numFmtId="0" fontId="3" fillId="0" borderId="0" xfId="0" applyFont="1" applyBorder="1" applyAlignment="1">
      <alignment vertical="center"/>
    </xf>
    <xf numFmtId="0" fontId="14" fillId="0" borderId="0" xfId="0" applyFont="1" applyAlignment="1">
      <alignment vertical="center"/>
    </xf>
    <xf numFmtId="0" fontId="12" fillId="0" borderId="0" xfId="0" applyFont="1" applyBorder="1"/>
    <xf numFmtId="0" fontId="0" fillId="0" borderId="0" xfId="0" applyBorder="1"/>
    <xf numFmtId="0" fontId="0" fillId="0" borderId="10" xfId="0" applyBorder="1"/>
    <xf numFmtId="0" fontId="0" fillId="0" borderId="11" xfId="0" applyBorder="1"/>
    <xf numFmtId="0" fontId="0" fillId="0" borderId="11" xfId="0" applyBorder="1" applyAlignment="1">
      <alignment horizontal="center"/>
    </xf>
    <xf numFmtId="0" fontId="14" fillId="0" borderId="11" xfId="0" applyFont="1" applyBorder="1" applyAlignment="1">
      <alignment vertical="center"/>
    </xf>
    <xf numFmtId="0" fontId="14" fillId="0" borderId="12" xfId="0" applyFont="1" applyBorder="1" applyAlignment="1">
      <alignment vertical="center"/>
    </xf>
    <xf numFmtId="0" fontId="0" fillId="0" borderId="13" xfId="0" applyBorder="1"/>
    <xf numFmtId="0" fontId="0" fillId="0" borderId="14" xfId="0" applyBorder="1"/>
    <xf numFmtId="0" fontId="0" fillId="0" borderId="14" xfId="0" applyBorder="1" applyAlignment="1">
      <alignment horizontal="center"/>
    </xf>
    <xf numFmtId="0" fontId="14" fillId="0" borderId="14" xfId="0" applyFont="1" applyBorder="1" applyAlignment="1">
      <alignment vertical="center"/>
    </xf>
    <xf numFmtId="0" fontId="14" fillId="0" borderId="15" xfId="0" applyFont="1" applyBorder="1" applyAlignment="1">
      <alignment vertical="center"/>
    </xf>
    <xf numFmtId="0" fontId="3" fillId="0" borderId="0" xfId="0" applyFont="1" applyAlignment="1">
      <alignment horizontal="left" vertical="center"/>
    </xf>
    <xf numFmtId="0" fontId="3" fillId="0" borderId="3" xfId="0" applyFont="1" applyBorder="1" applyAlignment="1">
      <alignment vertical="center" wrapText="1"/>
    </xf>
  </cellXfs>
  <cellStyles count="5">
    <cellStyle name="Moneda" xfId="4" builtinId="4"/>
    <cellStyle name="Normal" xfId="0" builtinId="0"/>
    <cellStyle name="Normal 2" xfId="1"/>
    <cellStyle name="Normal 4" xfId="2"/>
    <cellStyle name="Normal 4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116770</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6</xdr:col>
      <xdr:colOff>346281</xdr:colOff>
      <xdr:row>0</xdr:row>
      <xdr:rowOff>0</xdr:rowOff>
    </xdr:from>
    <xdr:to>
      <xdr:col>8</xdr:col>
      <xdr:colOff>20640</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6545212" y="0"/>
          <a:ext cx="757443" cy="4516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116770</xdr:colOff>
      <xdr:row>1</xdr:row>
      <xdr:rowOff>171450</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38100"/>
          <a:ext cx="1269295" cy="390525"/>
        </a:xfrm>
        <a:prstGeom prst="rect">
          <a:avLst/>
        </a:prstGeom>
        <a:noFill/>
        <a:ln w="9525">
          <a:noFill/>
          <a:miter lim="800000"/>
          <a:headEnd/>
          <a:tailEnd/>
        </a:ln>
      </xdr:spPr>
    </xdr:pic>
    <xdr:clientData/>
  </xdr:twoCellAnchor>
  <xdr:twoCellAnchor editAs="oneCell">
    <xdr:from>
      <xdr:col>6</xdr:col>
      <xdr:colOff>346281</xdr:colOff>
      <xdr:row>0</xdr:row>
      <xdr:rowOff>0</xdr:rowOff>
    </xdr:from>
    <xdr:to>
      <xdr:col>7</xdr:col>
      <xdr:colOff>20640</xdr:colOff>
      <xdr:row>1</xdr:row>
      <xdr:rowOff>198181</xdr:rowOff>
    </xdr:to>
    <xdr:pic>
      <xdr:nvPicPr>
        <xdr:cNvPr id="3" name="2 Imagen"/>
        <xdr:cNvPicPr>
          <a:picLocks noChangeAspect="1"/>
        </xdr:cNvPicPr>
      </xdr:nvPicPr>
      <xdr:blipFill>
        <a:blip xmlns:r="http://schemas.openxmlformats.org/officeDocument/2006/relationships" r:embed="rId2"/>
        <a:stretch>
          <a:fillRect/>
        </a:stretch>
      </xdr:blipFill>
      <xdr:spPr>
        <a:xfrm>
          <a:off x="7261431" y="0"/>
          <a:ext cx="760209" cy="4553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topLeftCell="A49" zoomScale="95" zoomScaleNormal="95" workbookViewId="0">
      <selection activeCell="B58" sqref="B58:H60"/>
    </sheetView>
  </sheetViews>
  <sheetFormatPr baseColWidth="10" defaultColWidth="21.5703125" defaultRowHeight="20.25" customHeight="1"/>
  <cols>
    <col min="1" max="1" width="6.85546875" style="4" customWidth="1"/>
    <col min="2" max="2" width="10.42578125" style="4" customWidth="1"/>
    <col min="3" max="3" width="35.140625" style="6" customWidth="1"/>
    <col min="4" max="4" width="29" style="5" customWidth="1"/>
    <col min="5" max="5" width="11.5703125" style="5" customWidth="1"/>
    <col min="6" max="6" width="10.7109375" style="5" customWidth="1"/>
    <col min="7" max="7" width="8.42578125" customWidth="1"/>
    <col min="8" max="8" width="7.85546875" customWidth="1"/>
    <col min="9" max="9" width="11.7109375" style="1" customWidth="1"/>
  </cols>
  <sheetData>
    <row r="1" spans="1:9" ht="20.25" customHeight="1">
      <c r="A1" s="7"/>
      <c r="B1" s="7"/>
      <c r="C1" s="8"/>
      <c r="D1" s="9"/>
      <c r="E1" s="9"/>
      <c r="F1" s="9"/>
      <c r="G1" s="10"/>
      <c r="H1" s="10"/>
      <c r="I1" s="11"/>
    </row>
    <row r="2" spans="1:9" s="2" customFormat="1" ht="19.7" customHeight="1">
      <c r="A2" s="61" t="s">
        <v>29</v>
      </c>
      <c r="B2" s="61"/>
      <c r="C2" s="61"/>
      <c r="D2" s="61"/>
      <c r="E2" s="61"/>
      <c r="F2" s="61"/>
      <c r="G2" s="61"/>
      <c r="H2" s="61"/>
      <c r="I2" s="22"/>
    </row>
    <row r="3" spans="1:9" s="2" customFormat="1" ht="19.7" customHeight="1">
      <c r="A3" s="60" t="s">
        <v>4</v>
      </c>
      <c r="B3" s="60"/>
      <c r="C3" s="60"/>
      <c r="D3" s="60"/>
      <c r="E3" s="60"/>
      <c r="F3" s="60"/>
      <c r="G3" s="60"/>
      <c r="H3" s="60"/>
      <c r="I3" s="22"/>
    </row>
    <row r="4" spans="1:9" ht="25.5" customHeight="1">
      <c r="A4" s="58" t="s">
        <v>41</v>
      </c>
      <c r="B4" s="58" t="s">
        <v>40</v>
      </c>
      <c r="C4" s="58" t="s">
        <v>44</v>
      </c>
      <c r="D4" s="58" t="s">
        <v>49</v>
      </c>
      <c r="E4" s="58" t="s">
        <v>42</v>
      </c>
      <c r="F4" s="58" t="s">
        <v>43</v>
      </c>
      <c r="G4" s="58" t="s">
        <v>45</v>
      </c>
      <c r="H4" s="59" t="s">
        <v>46</v>
      </c>
      <c r="I4" s="19"/>
    </row>
    <row r="5" spans="1:9" ht="27.75" customHeight="1">
      <c r="A5" s="21">
        <v>1</v>
      </c>
      <c r="B5" s="21" t="s">
        <v>123</v>
      </c>
      <c r="C5" s="12" t="s">
        <v>103</v>
      </c>
      <c r="D5" s="21" t="s">
        <v>102</v>
      </c>
      <c r="E5" s="28">
        <f>F5*40%</f>
        <v>12</v>
      </c>
      <c r="F5" s="28">
        <v>30</v>
      </c>
      <c r="G5" s="39"/>
      <c r="H5" s="39"/>
    </row>
    <row r="6" spans="1:9" ht="23.25" customHeight="1">
      <c r="A6" s="21">
        <v>2</v>
      </c>
      <c r="B6" s="21" t="s">
        <v>118</v>
      </c>
      <c r="C6" s="12" t="s">
        <v>98</v>
      </c>
      <c r="D6" s="21" t="s">
        <v>99</v>
      </c>
      <c r="E6" s="28">
        <f t="shared" ref="E6:E55" si="0">F6*40%</f>
        <v>2</v>
      </c>
      <c r="F6" s="28">
        <v>5</v>
      </c>
      <c r="G6" s="39"/>
      <c r="H6" s="39"/>
    </row>
    <row r="7" spans="1:9" ht="26.25" customHeight="1">
      <c r="A7" s="21">
        <v>3</v>
      </c>
      <c r="B7" s="21" t="s">
        <v>79</v>
      </c>
      <c r="C7" s="12" t="s">
        <v>50</v>
      </c>
      <c r="D7" s="21" t="s">
        <v>51</v>
      </c>
      <c r="E7" s="28">
        <f t="shared" si="0"/>
        <v>4</v>
      </c>
      <c r="F7" s="28">
        <v>10</v>
      </c>
      <c r="G7" s="39"/>
      <c r="H7" s="39"/>
    </row>
    <row r="8" spans="1:9" ht="41.25" customHeight="1">
      <c r="A8" s="21">
        <v>4</v>
      </c>
      <c r="B8" s="21" t="s">
        <v>77</v>
      </c>
      <c r="C8" s="12" t="s">
        <v>34</v>
      </c>
      <c r="D8" s="21" t="s">
        <v>27</v>
      </c>
      <c r="E8" s="28">
        <f t="shared" si="0"/>
        <v>12</v>
      </c>
      <c r="F8" s="28">
        <v>30</v>
      </c>
      <c r="G8" s="39"/>
      <c r="H8" s="39"/>
    </row>
    <row r="9" spans="1:9" ht="22.5">
      <c r="A9" s="21">
        <v>5</v>
      </c>
      <c r="B9" s="21" t="s">
        <v>78</v>
      </c>
      <c r="C9" s="12" t="s">
        <v>15</v>
      </c>
      <c r="D9" s="21" t="s">
        <v>27</v>
      </c>
      <c r="E9" s="28">
        <f t="shared" si="0"/>
        <v>2</v>
      </c>
      <c r="F9" s="28">
        <v>5</v>
      </c>
      <c r="G9" s="39"/>
      <c r="H9" s="39"/>
    </row>
    <row r="10" spans="1:9" ht="33.75">
      <c r="A10" s="21">
        <v>6</v>
      </c>
      <c r="B10" s="21" t="s">
        <v>75</v>
      </c>
      <c r="C10" s="12" t="s">
        <v>33</v>
      </c>
      <c r="D10" s="21" t="s">
        <v>25</v>
      </c>
      <c r="E10" s="28">
        <f t="shared" si="0"/>
        <v>12</v>
      </c>
      <c r="F10" s="28">
        <v>30</v>
      </c>
      <c r="G10" s="39"/>
      <c r="H10" s="39"/>
    </row>
    <row r="11" spans="1:9" s="26" customFormat="1" ht="33.75">
      <c r="A11" s="21">
        <v>7</v>
      </c>
      <c r="B11" s="21" t="s">
        <v>76</v>
      </c>
      <c r="C11" s="12" t="s">
        <v>14</v>
      </c>
      <c r="D11" s="21" t="s">
        <v>26</v>
      </c>
      <c r="E11" s="28">
        <f t="shared" si="0"/>
        <v>12</v>
      </c>
      <c r="F11" s="28">
        <v>30</v>
      </c>
      <c r="G11" s="39"/>
      <c r="H11" s="39"/>
      <c r="I11" s="25"/>
    </row>
    <row r="12" spans="1:9" s="26" customFormat="1" ht="22.5">
      <c r="A12" s="21">
        <v>8</v>
      </c>
      <c r="B12" s="40" t="s">
        <v>52</v>
      </c>
      <c r="C12" s="12" t="s">
        <v>35</v>
      </c>
      <c r="D12" s="40" t="s">
        <v>18</v>
      </c>
      <c r="E12" s="28">
        <f t="shared" si="0"/>
        <v>2</v>
      </c>
      <c r="F12" s="29">
        <v>5</v>
      </c>
      <c r="G12" s="41"/>
      <c r="H12" s="41"/>
      <c r="I12" s="25"/>
    </row>
    <row r="13" spans="1:9" s="26" customFormat="1" ht="22.5">
      <c r="A13" s="21">
        <v>9</v>
      </c>
      <c r="B13" s="21" t="s">
        <v>74</v>
      </c>
      <c r="C13" s="12" t="s">
        <v>13</v>
      </c>
      <c r="D13" s="21" t="s">
        <v>24</v>
      </c>
      <c r="E13" s="28">
        <f t="shared" si="0"/>
        <v>4</v>
      </c>
      <c r="F13" s="28">
        <v>10</v>
      </c>
      <c r="G13" s="39"/>
      <c r="H13" s="39"/>
      <c r="I13" s="25"/>
    </row>
    <row r="14" spans="1:9" s="26" customFormat="1" ht="36" customHeight="1">
      <c r="A14" s="21">
        <v>10</v>
      </c>
      <c r="B14" s="21" t="s">
        <v>58</v>
      </c>
      <c r="C14" s="12" t="s">
        <v>9</v>
      </c>
      <c r="D14" s="21" t="s">
        <v>85</v>
      </c>
      <c r="E14" s="28">
        <f t="shared" si="0"/>
        <v>8</v>
      </c>
      <c r="F14" s="28">
        <v>20</v>
      </c>
      <c r="G14" s="39"/>
      <c r="H14" s="39"/>
      <c r="I14" s="25"/>
    </row>
    <row r="15" spans="1:9" s="26" customFormat="1" ht="15">
      <c r="A15" s="21">
        <v>11</v>
      </c>
      <c r="B15" s="21" t="s">
        <v>59</v>
      </c>
      <c r="C15" s="12" t="s">
        <v>10</v>
      </c>
      <c r="D15" s="21" t="s">
        <v>85</v>
      </c>
      <c r="E15" s="28">
        <f t="shared" si="0"/>
        <v>8</v>
      </c>
      <c r="F15" s="28">
        <v>20</v>
      </c>
      <c r="G15" s="39"/>
      <c r="H15" s="39"/>
      <c r="I15" s="25"/>
    </row>
    <row r="16" spans="1:9" s="26" customFormat="1" ht="22.5">
      <c r="A16" s="21">
        <v>12</v>
      </c>
      <c r="B16" s="21" t="s">
        <v>128</v>
      </c>
      <c r="C16" s="12" t="s">
        <v>114</v>
      </c>
      <c r="D16" s="21" t="s">
        <v>105</v>
      </c>
      <c r="E16" s="28">
        <f t="shared" si="0"/>
        <v>2</v>
      </c>
      <c r="F16" s="30">
        <v>5</v>
      </c>
      <c r="G16" s="39"/>
      <c r="H16" s="39"/>
      <c r="I16" s="25"/>
    </row>
    <row r="17" spans="1:9" s="26" customFormat="1" ht="15">
      <c r="A17" s="21">
        <v>13</v>
      </c>
      <c r="B17" s="21" t="s">
        <v>124</v>
      </c>
      <c r="C17" s="12" t="s">
        <v>104</v>
      </c>
      <c r="D17" s="21" t="s">
        <v>92</v>
      </c>
      <c r="E17" s="28">
        <f t="shared" si="0"/>
        <v>2</v>
      </c>
      <c r="F17" s="28">
        <v>5</v>
      </c>
      <c r="G17" s="39"/>
      <c r="H17" s="39"/>
      <c r="I17" s="25"/>
    </row>
    <row r="18" spans="1:9" s="26" customFormat="1" ht="33.75">
      <c r="A18" s="21">
        <v>14</v>
      </c>
      <c r="B18" s="21" t="s">
        <v>65</v>
      </c>
      <c r="C18" s="12" t="s">
        <v>134</v>
      </c>
      <c r="D18" s="21" t="s">
        <v>96</v>
      </c>
      <c r="E18" s="28">
        <f t="shared" si="0"/>
        <v>2</v>
      </c>
      <c r="F18" s="28">
        <v>5</v>
      </c>
      <c r="G18" s="39"/>
      <c r="H18" s="39"/>
      <c r="I18" s="25"/>
    </row>
    <row r="19" spans="1:9" s="26" customFormat="1" ht="15">
      <c r="A19" s="21">
        <v>15</v>
      </c>
      <c r="B19" s="40" t="s">
        <v>53</v>
      </c>
      <c r="C19" s="12" t="s">
        <v>5</v>
      </c>
      <c r="D19" s="40" t="s">
        <v>19</v>
      </c>
      <c r="E19" s="28">
        <f t="shared" si="0"/>
        <v>8</v>
      </c>
      <c r="F19" s="29">
        <v>20</v>
      </c>
      <c r="G19" s="41"/>
      <c r="H19" s="41"/>
      <c r="I19" s="25"/>
    </row>
    <row r="20" spans="1:9" s="26" customFormat="1" ht="15">
      <c r="A20" s="21">
        <v>16</v>
      </c>
      <c r="B20" s="40" t="s">
        <v>54</v>
      </c>
      <c r="C20" s="12" t="s">
        <v>6</v>
      </c>
      <c r="D20" s="40" t="s">
        <v>19</v>
      </c>
      <c r="E20" s="28">
        <f t="shared" si="0"/>
        <v>8</v>
      </c>
      <c r="F20" s="29">
        <v>20</v>
      </c>
      <c r="G20" s="41"/>
      <c r="H20" s="41"/>
      <c r="I20" s="25"/>
    </row>
    <row r="21" spans="1:9" s="26" customFormat="1" ht="22.5">
      <c r="A21" s="21">
        <v>17</v>
      </c>
      <c r="B21" s="40" t="s">
        <v>55</v>
      </c>
      <c r="C21" s="12" t="s">
        <v>7</v>
      </c>
      <c r="D21" s="40" t="s">
        <v>19</v>
      </c>
      <c r="E21" s="28">
        <f t="shared" si="0"/>
        <v>8</v>
      </c>
      <c r="F21" s="29">
        <v>20</v>
      </c>
      <c r="G21" s="41"/>
      <c r="H21" s="41"/>
      <c r="I21" s="25"/>
    </row>
    <row r="22" spans="1:9" s="26" customFormat="1" ht="15">
      <c r="A22" s="21">
        <v>18</v>
      </c>
      <c r="B22" s="40" t="s">
        <v>56</v>
      </c>
      <c r="C22" s="12" t="s">
        <v>8</v>
      </c>
      <c r="D22" s="40" t="s">
        <v>19</v>
      </c>
      <c r="E22" s="28">
        <f t="shared" si="0"/>
        <v>4</v>
      </c>
      <c r="F22" s="31">
        <v>10</v>
      </c>
      <c r="G22" s="41"/>
      <c r="H22" s="41"/>
      <c r="I22" s="27"/>
    </row>
    <row r="23" spans="1:9" s="26" customFormat="1" ht="45">
      <c r="A23" s="21">
        <v>19</v>
      </c>
      <c r="B23" s="21" t="s">
        <v>68</v>
      </c>
      <c r="C23" s="12" t="s">
        <v>141</v>
      </c>
      <c r="D23" s="21" t="s">
        <v>88</v>
      </c>
      <c r="E23" s="28">
        <f t="shared" si="0"/>
        <v>12</v>
      </c>
      <c r="F23" s="32">
        <v>30</v>
      </c>
      <c r="G23" s="39"/>
      <c r="H23" s="39"/>
      <c r="I23" s="27"/>
    </row>
    <row r="24" spans="1:9" s="26" customFormat="1" ht="45">
      <c r="A24" s="21">
        <v>20</v>
      </c>
      <c r="B24" s="21" t="s">
        <v>60</v>
      </c>
      <c r="C24" s="12" t="s">
        <v>142</v>
      </c>
      <c r="D24" s="21" t="s">
        <v>21</v>
      </c>
      <c r="E24" s="28">
        <f t="shared" si="0"/>
        <v>40</v>
      </c>
      <c r="F24" s="28">
        <v>100</v>
      </c>
      <c r="G24" s="42"/>
      <c r="H24" s="42"/>
      <c r="I24" s="25"/>
    </row>
    <row r="25" spans="1:9" s="26" customFormat="1" ht="22.5">
      <c r="A25" s="21">
        <v>21</v>
      </c>
      <c r="B25" s="21" t="s">
        <v>66</v>
      </c>
      <c r="C25" s="12" t="s">
        <v>89</v>
      </c>
      <c r="D25" s="21" t="s">
        <v>21</v>
      </c>
      <c r="E25" s="28">
        <f t="shared" si="0"/>
        <v>24</v>
      </c>
      <c r="F25" s="28">
        <v>60</v>
      </c>
      <c r="G25" s="39"/>
      <c r="H25" s="39"/>
      <c r="I25" s="25"/>
    </row>
    <row r="26" spans="1:9" s="26" customFormat="1" ht="15">
      <c r="A26" s="21">
        <v>22</v>
      </c>
      <c r="B26" s="21" t="s">
        <v>67</v>
      </c>
      <c r="C26" s="12" t="s">
        <v>11</v>
      </c>
      <c r="D26" s="21" t="s">
        <v>21</v>
      </c>
      <c r="E26" s="28">
        <f t="shared" si="0"/>
        <v>2</v>
      </c>
      <c r="F26" s="28">
        <v>5</v>
      </c>
      <c r="G26" s="39"/>
      <c r="H26" s="39"/>
      <c r="I26" s="25"/>
    </row>
    <row r="27" spans="1:9" s="26" customFormat="1" ht="25.5" customHeight="1">
      <c r="A27" s="21">
        <v>23</v>
      </c>
      <c r="B27" s="21" t="s">
        <v>70</v>
      </c>
      <c r="C27" s="12" t="s">
        <v>12</v>
      </c>
      <c r="D27" s="21" t="s">
        <v>21</v>
      </c>
      <c r="E27" s="28">
        <f t="shared" si="0"/>
        <v>4</v>
      </c>
      <c r="F27" s="28">
        <v>10</v>
      </c>
      <c r="G27" s="39"/>
      <c r="H27" s="39"/>
      <c r="I27" s="25"/>
    </row>
    <row r="28" spans="1:9" s="26" customFormat="1" ht="25.5" customHeight="1">
      <c r="A28" s="21">
        <v>24</v>
      </c>
      <c r="B28" s="21" t="s">
        <v>121</v>
      </c>
      <c r="C28" s="12" t="s">
        <v>106</v>
      </c>
      <c r="D28" s="21" t="s">
        <v>21</v>
      </c>
      <c r="E28" s="28">
        <f t="shared" si="0"/>
        <v>8</v>
      </c>
      <c r="F28" s="28">
        <v>20</v>
      </c>
      <c r="G28" s="39"/>
      <c r="H28" s="39"/>
      <c r="I28" s="25"/>
    </row>
    <row r="29" spans="1:9" s="26" customFormat="1" ht="36" customHeight="1">
      <c r="A29" s="21">
        <v>25</v>
      </c>
      <c r="B29" s="21" t="s">
        <v>122</v>
      </c>
      <c r="C29" s="12" t="s">
        <v>101</v>
      </c>
      <c r="D29" s="21" t="s">
        <v>21</v>
      </c>
      <c r="E29" s="28">
        <f t="shared" si="0"/>
        <v>2</v>
      </c>
      <c r="F29" s="28">
        <v>5</v>
      </c>
      <c r="G29" s="39"/>
      <c r="H29" s="39"/>
      <c r="I29" s="25"/>
    </row>
    <row r="30" spans="1:9" s="26" customFormat="1" ht="32.25" customHeight="1">
      <c r="A30" s="21">
        <v>26</v>
      </c>
      <c r="B30" s="21" t="s">
        <v>72</v>
      </c>
      <c r="C30" s="12" t="s">
        <v>137</v>
      </c>
      <c r="D30" s="21" t="s">
        <v>23</v>
      </c>
      <c r="E30" s="28">
        <f t="shared" si="0"/>
        <v>4</v>
      </c>
      <c r="F30" s="28">
        <v>10</v>
      </c>
      <c r="G30" s="39"/>
      <c r="H30" s="39"/>
      <c r="I30" s="25"/>
    </row>
    <row r="31" spans="1:9" s="26" customFormat="1" ht="49.5" customHeight="1">
      <c r="A31" s="21">
        <v>27</v>
      </c>
      <c r="B31" s="21" t="s">
        <v>73</v>
      </c>
      <c r="C31" s="12" t="s">
        <v>32</v>
      </c>
      <c r="D31" s="21" t="s">
        <v>23</v>
      </c>
      <c r="E31" s="28">
        <f t="shared" si="0"/>
        <v>4</v>
      </c>
      <c r="F31" s="28">
        <v>10</v>
      </c>
      <c r="G31" s="39"/>
      <c r="H31" s="39"/>
      <c r="I31" s="25"/>
    </row>
    <row r="32" spans="1:9" s="26" customFormat="1" ht="49.5" customHeight="1">
      <c r="A32" s="21">
        <v>28</v>
      </c>
      <c r="B32" s="21" t="s">
        <v>62</v>
      </c>
      <c r="C32" s="12" t="s">
        <v>110</v>
      </c>
      <c r="D32" s="21" t="s">
        <v>135</v>
      </c>
      <c r="E32" s="28">
        <f t="shared" si="0"/>
        <v>8</v>
      </c>
      <c r="F32" s="28">
        <v>20</v>
      </c>
      <c r="G32" s="39"/>
      <c r="H32" s="39"/>
      <c r="I32" s="25"/>
    </row>
    <row r="33" spans="1:9" s="26" customFormat="1" ht="49.5" customHeight="1">
      <c r="A33" s="21">
        <v>29</v>
      </c>
      <c r="B33" s="21" t="s">
        <v>63</v>
      </c>
      <c r="C33" s="12" t="s">
        <v>112</v>
      </c>
      <c r="D33" s="21" t="s">
        <v>135</v>
      </c>
      <c r="E33" s="28">
        <f t="shared" si="0"/>
        <v>8</v>
      </c>
      <c r="F33" s="28">
        <v>20</v>
      </c>
      <c r="G33" s="39"/>
      <c r="H33" s="39"/>
    </row>
    <row r="34" spans="1:9" s="26" customFormat="1" ht="33.75">
      <c r="A34" s="21">
        <v>30</v>
      </c>
      <c r="B34" s="21" t="s">
        <v>64</v>
      </c>
      <c r="C34" s="12" t="s">
        <v>95</v>
      </c>
      <c r="D34" s="21" t="s">
        <v>135</v>
      </c>
      <c r="E34" s="28">
        <f t="shared" si="0"/>
        <v>6</v>
      </c>
      <c r="F34" s="28">
        <v>15</v>
      </c>
      <c r="G34" s="39"/>
      <c r="H34" s="39"/>
      <c r="I34" s="25"/>
    </row>
    <row r="35" spans="1:9" s="26" customFormat="1" ht="33.75">
      <c r="A35" s="21">
        <v>31</v>
      </c>
      <c r="B35" s="21" t="s">
        <v>69</v>
      </c>
      <c r="C35" s="12" t="s">
        <v>113</v>
      </c>
      <c r="D35" s="21" t="s">
        <v>135</v>
      </c>
      <c r="E35" s="28">
        <f t="shared" si="0"/>
        <v>4</v>
      </c>
      <c r="F35" s="30">
        <v>10</v>
      </c>
      <c r="G35" s="39"/>
      <c r="H35" s="39"/>
      <c r="I35" s="25"/>
    </row>
    <row r="36" spans="1:9" s="26" customFormat="1" ht="45">
      <c r="A36" s="21">
        <v>32</v>
      </c>
      <c r="B36" s="21" t="s">
        <v>116</v>
      </c>
      <c r="C36" s="12" t="s">
        <v>97</v>
      </c>
      <c r="D36" s="21" t="s">
        <v>135</v>
      </c>
      <c r="E36" s="28">
        <f t="shared" si="0"/>
        <v>4</v>
      </c>
      <c r="F36" s="28">
        <v>10</v>
      </c>
      <c r="G36" s="39"/>
      <c r="H36" s="39"/>
      <c r="I36" s="25"/>
    </row>
    <row r="37" spans="1:9" s="26" customFormat="1" ht="33.75">
      <c r="A37" s="21">
        <v>33</v>
      </c>
      <c r="B37" s="21" t="s">
        <v>117</v>
      </c>
      <c r="C37" s="12" t="s">
        <v>109</v>
      </c>
      <c r="D37" s="21" t="s">
        <v>135</v>
      </c>
      <c r="E37" s="28">
        <f t="shared" si="0"/>
        <v>4</v>
      </c>
      <c r="F37" s="28">
        <v>10</v>
      </c>
      <c r="G37" s="39"/>
      <c r="H37" s="39"/>
      <c r="I37" s="25"/>
    </row>
    <row r="38" spans="1:9" s="26" customFormat="1" ht="48" customHeight="1">
      <c r="A38" s="21">
        <v>34</v>
      </c>
      <c r="B38" s="21" t="s">
        <v>119</v>
      </c>
      <c r="C38" s="12" t="s">
        <v>100</v>
      </c>
      <c r="D38" s="21" t="s">
        <v>135</v>
      </c>
      <c r="E38" s="28">
        <f t="shared" si="0"/>
        <v>8</v>
      </c>
      <c r="F38" s="28">
        <v>20</v>
      </c>
      <c r="G38" s="39"/>
      <c r="H38" s="39"/>
    </row>
    <row r="39" spans="1:9" s="26" customFormat="1" ht="22.5">
      <c r="A39" s="21">
        <v>35</v>
      </c>
      <c r="B39" s="21" t="s">
        <v>120</v>
      </c>
      <c r="C39" s="12" t="s">
        <v>90</v>
      </c>
      <c r="D39" s="21" t="s">
        <v>135</v>
      </c>
      <c r="E39" s="28">
        <f t="shared" si="0"/>
        <v>8</v>
      </c>
      <c r="F39" s="28">
        <v>20</v>
      </c>
      <c r="G39" s="39"/>
      <c r="H39" s="39"/>
    </row>
    <row r="40" spans="1:9" s="26" customFormat="1" ht="22.5">
      <c r="A40" s="21">
        <v>36</v>
      </c>
      <c r="B40" s="21" t="s">
        <v>126</v>
      </c>
      <c r="C40" s="12" t="s">
        <v>94</v>
      </c>
      <c r="D40" s="21" t="s">
        <v>135</v>
      </c>
      <c r="E40" s="28">
        <f t="shared" si="0"/>
        <v>2</v>
      </c>
      <c r="F40" s="30">
        <v>5</v>
      </c>
      <c r="G40" s="39"/>
      <c r="H40" s="39"/>
    </row>
    <row r="41" spans="1:9" s="26" customFormat="1" ht="22.5">
      <c r="A41" s="21">
        <v>37</v>
      </c>
      <c r="B41" s="21" t="s">
        <v>127</v>
      </c>
      <c r="C41" s="12" t="s">
        <v>111</v>
      </c>
      <c r="D41" s="21" t="s">
        <v>135</v>
      </c>
      <c r="E41" s="28">
        <f t="shared" si="0"/>
        <v>2</v>
      </c>
      <c r="F41" s="30">
        <v>5</v>
      </c>
      <c r="G41" s="39"/>
      <c r="H41" s="39"/>
    </row>
    <row r="42" spans="1:9" s="26" customFormat="1" ht="22.5">
      <c r="A42" s="21">
        <v>38</v>
      </c>
      <c r="B42" s="21" t="s">
        <v>130</v>
      </c>
      <c r="C42" s="12" t="s">
        <v>86</v>
      </c>
      <c r="D42" s="21" t="s">
        <v>135</v>
      </c>
      <c r="E42" s="28">
        <v>1</v>
      </c>
      <c r="F42" s="30">
        <v>3</v>
      </c>
      <c r="G42" s="39"/>
      <c r="H42" s="39"/>
    </row>
    <row r="43" spans="1:9" s="26" customFormat="1" ht="33.75">
      <c r="A43" s="21">
        <v>39</v>
      </c>
      <c r="B43" s="21" t="s">
        <v>131</v>
      </c>
      <c r="C43" s="12" t="s">
        <v>93</v>
      </c>
      <c r="D43" s="21" t="s">
        <v>135</v>
      </c>
      <c r="E43" s="28">
        <v>2</v>
      </c>
      <c r="F43" s="30">
        <v>4</v>
      </c>
      <c r="G43" s="39"/>
      <c r="H43" s="39"/>
    </row>
    <row r="44" spans="1:9" s="26" customFormat="1" ht="15">
      <c r="A44" s="21">
        <v>40</v>
      </c>
      <c r="B44" s="21" t="s">
        <v>132</v>
      </c>
      <c r="C44" s="12" t="s">
        <v>115</v>
      </c>
      <c r="D44" s="21" t="s">
        <v>135</v>
      </c>
      <c r="E44" s="28">
        <v>1</v>
      </c>
      <c r="F44" s="30">
        <v>3</v>
      </c>
      <c r="G44" s="39"/>
      <c r="H44" s="39"/>
    </row>
    <row r="45" spans="1:9" s="26" customFormat="1" ht="22.5">
      <c r="A45" s="21">
        <v>41</v>
      </c>
      <c r="B45" s="21" t="s">
        <v>61</v>
      </c>
      <c r="C45" s="12" t="s">
        <v>138</v>
      </c>
      <c r="D45" s="21" t="s">
        <v>139</v>
      </c>
      <c r="E45" s="28">
        <f t="shared" si="0"/>
        <v>8</v>
      </c>
      <c r="F45" s="28">
        <v>20</v>
      </c>
      <c r="G45" s="39"/>
      <c r="H45" s="39"/>
    </row>
    <row r="46" spans="1:9" s="26" customFormat="1" ht="22.5">
      <c r="A46" s="21">
        <v>42</v>
      </c>
      <c r="B46" s="40" t="s">
        <v>57</v>
      </c>
      <c r="C46" s="12" t="s">
        <v>31</v>
      </c>
      <c r="D46" s="40" t="s">
        <v>20</v>
      </c>
      <c r="E46" s="28">
        <f t="shared" si="0"/>
        <v>20</v>
      </c>
      <c r="F46" s="29">
        <v>50</v>
      </c>
      <c r="G46" s="41"/>
      <c r="H46" s="41"/>
    </row>
    <row r="47" spans="1:9" s="26" customFormat="1" ht="45">
      <c r="A47" s="21">
        <v>43</v>
      </c>
      <c r="B47" s="21" t="s">
        <v>71</v>
      </c>
      <c r="C47" s="12" t="s">
        <v>136</v>
      </c>
      <c r="D47" s="21" t="s">
        <v>22</v>
      </c>
      <c r="E47" s="28">
        <f t="shared" si="0"/>
        <v>8</v>
      </c>
      <c r="F47" s="28">
        <v>20</v>
      </c>
      <c r="G47" s="39"/>
      <c r="H47" s="39"/>
    </row>
    <row r="48" spans="1:9" s="13" customFormat="1" ht="33.75">
      <c r="A48" s="21">
        <v>44</v>
      </c>
      <c r="B48" s="43" t="s">
        <v>129</v>
      </c>
      <c r="C48" s="53" t="s">
        <v>108</v>
      </c>
      <c r="D48" s="43" t="s">
        <v>87</v>
      </c>
      <c r="E48" s="55">
        <f t="shared" si="0"/>
        <v>2</v>
      </c>
      <c r="F48" s="56">
        <v>5</v>
      </c>
      <c r="G48" s="44"/>
      <c r="H48" s="44"/>
    </row>
    <row r="49" spans="1:9" s="26" customFormat="1" ht="56.25">
      <c r="A49" s="21">
        <v>45</v>
      </c>
      <c r="B49" s="21" t="s">
        <v>84</v>
      </c>
      <c r="C49" s="53" t="s">
        <v>144</v>
      </c>
      <c r="D49" s="43" t="s">
        <v>143</v>
      </c>
      <c r="E49" s="28">
        <f t="shared" si="0"/>
        <v>20</v>
      </c>
      <c r="F49" s="28">
        <v>50</v>
      </c>
      <c r="G49" s="39"/>
      <c r="H49" s="39"/>
    </row>
    <row r="50" spans="1:9" s="13" customFormat="1" ht="22.5">
      <c r="A50" s="21">
        <v>46</v>
      </c>
      <c r="B50" s="43" t="s">
        <v>125</v>
      </c>
      <c r="C50" s="54" t="s">
        <v>107</v>
      </c>
      <c r="D50" s="43" t="s">
        <v>28</v>
      </c>
      <c r="E50" s="55">
        <f t="shared" si="0"/>
        <v>2</v>
      </c>
      <c r="F50" s="34">
        <v>5</v>
      </c>
      <c r="G50" s="44"/>
      <c r="H50" s="44"/>
    </row>
    <row r="51" spans="1:9" s="13" customFormat="1" ht="45.75">
      <c r="A51" s="21">
        <v>47</v>
      </c>
      <c r="B51" s="43"/>
      <c r="C51" s="54" t="s">
        <v>146</v>
      </c>
      <c r="D51" s="43" t="s">
        <v>143</v>
      </c>
      <c r="E51" s="28">
        <f t="shared" si="0"/>
        <v>12</v>
      </c>
      <c r="F51" s="34">
        <v>30</v>
      </c>
      <c r="G51" s="44"/>
      <c r="H51" s="44"/>
    </row>
    <row r="52" spans="1:9" s="26" customFormat="1" ht="15">
      <c r="A52" s="21">
        <v>48</v>
      </c>
      <c r="B52" s="21" t="s">
        <v>80</v>
      </c>
      <c r="C52" s="12" t="s">
        <v>16</v>
      </c>
      <c r="D52" s="21" t="s">
        <v>91</v>
      </c>
      <c r="E52" s="28">
        <f t="shared" si="0"/>
        <v>12</v>
      </c>
      <c r="F52" s="28">
        <v>30</v>
      </c>
      <c r="G52" s="39"/>
      <c r="H52" s="39"/>
    </row>
    <row r="53" spans="1:9" s="26" customFormat="1" ht="15">
      <c r="A53" s="21">
        <v>49</v>
      </c>
      <c r="B53" s="21" t="s">
        <v>81</v>
      </c>
      <c r="C53" s="12" t="s">
        <v>36</v>
      </c>
      <c r="D53" s="21" t="s">
        <v>91</v>
      </c>
      <c r="E53" s="28">
        <f t="shared" si="0"/>
        <v>12</v>
      </c>
      <c r="F53" s="28">
        <v>30</v>
      </c>
      <c r="G53" s="39"/>
      <c r="H53" s="39"/>
    </row>
    <row r="54" spans="1:9" s="26" customFormat="1" ht="15">
      <c r="A54" s="21">
        <v>50</v>
      </c>
      <c r="B54" s="21" t="s">
        <v>82</v>
      </c>
      <c r="C54" s="12" t="s">
        <v>17</v>
      </c>
      <c r="D54" s="21" t="s">
        <v>91</v>
      </c>
      <c r="E54" s="28">
        <f t="shared" si="0"/>
        <v>12</v>
      </c>
      <c r="F54" s="28">
        <v>30</v>
      </c>
      <c r="G54" s="39"/>
      <c r="H54" s="39"/>
    </row>
    <row r="55" spans="1:9" s="26" customFormat="1" ht="15">
      <c r="A55" s="21">
        <v>51</v>
      </c>
      <c r="B55" s="21" t="s">
        <v>83</v>
      </c>
      <c r="C55" s="12" t="s">
        <v>37</v>
      </c>
      <c r="D55" s="21" t="s">
        <v>91</v>
      </c>
      <c r="E55" s="28">
        <f t="shared" si="0"/>
        <v>12</v>
      </c>
      <c r="F55" s="28">
        <v>30</v>
      </c>
      <c r="G55" s="39"/>
      <c r="H55" s="39"/>
    </row>
    <row r="56" spans="1:9" s="26" customFormat="1" ht="45">
      <c r="A56" s="21">
        <v>52</v>
      </c>
      <c r="B56" s="21"/>
      <c r="C56" s="12" t="s">
        <v>145</v>
      </c>
      <c r="D56" s="52" t="s">
        <v>143</v>
      </c>
      <c r="E56" s="28">
        <v>20</v>
      </c>
      <c r="F56" s="28">
        <v>50</v>
      </c>
      <c r="G56" s="39"/>
      <c r="H56" s="39"/>
    </row>
    <row r="57" spans="1:9" s="14" customFormat="1" ht="20.25" customHeight="1">
      <c r="A57" s="45"/>
      <c r="B57" s="46"/>
      <c r="C57" s="20"/>
      <c r="D57" s="47"/>
      <c r="E57" s="48"/>
      <c r="F57" s="48"/>
      <c r="G57" s="49"/>
      <c r="H57" s="49"/>
      <c r="I57" s="15"/>
    </row>
    <row r="58" spans="1:9" s="13" customFormat="1" ht="20.25" customHeight="1">
      <c r="A58" s="50"/>
      <c r="B58" s="63" t="s">
        <v>38</v>
      </c>
      <c r="C58" s="64"/>
      <c r="D58" s="64"/>
      <c r="E58" s="64"/>
      <c r="F58" s="64"/>
      <c r="G58" s="64"/>
      <c r="H58" s="64"/>
    </row>
    <row r="59" spans="1:9" s="13" customFormat="1" ht="20.25" customHeight="1">
      <c r="A59" s="50"/>
      <c r="B59" s="62" t="s">
        <v>147</v>
      </c>
      <c r="C59" s="62"/>
      <c r="D59" s="62"/>
      <c r="E59" s="62"/>
      <c r="F59" s="62"/>
      <c r="G59" s="62"/>
      <c r="H59" s="62"/>
    </row>
    <row r="60" spans="1:9" s="13" customFormat="1" ht="20.25" customHeight="1">
      <c r="A60" s="50"/>
      <c r="B60" s="62" t="s">
        <v>148</v>
      </c>
      <c r="C60" s="62"/>
      <c r="D60" s="62"/>
      <c r="E60" s="62"/>
      <c r="F60" s="62"/>
      <c r="G60" s="62"/>
      <c r="H60" s="62"/>
    </row>
    <row r="61" spans="1:9" ht="20.25" customHeight="1">
      <c r="A61" s="51"/>
      <c r="B61" s="62" t="s">
        <v>133</v>
      </c>
      <c r="C61" s="62"/>
      <c r="D61" s="62"/>
      <c r="E61" s="62"/>
      <c r="F61" s="62"/>
      <c r="G61" s="62"/>
      <c r="H61" s="62"/>
      <c r="I61"/>
    </row>
    <row r="62" spans="1:9" ht="20.25" customHeight="1">
      <c r="A62" s="51"/>
      <c r="B62" s="62" t="s">
        <v>0</v>
      </c>
      <c r="C62" s="62"/>
      <c r="D62" s="62"/>
      <c r="E62" s="62"/>
      <c r="F62" s="62"/>
      <c r="G62" s="62"/>
      <c r="H62" s="62"/>
      <c r="I62"/>
    </row>
    <row r="63" spans="1:9" ht="20.25" customHeight="1">
      <c r="A63" s="51"/>
      <c r="B63" s="62" t="s">
        <v>1</v>
      </c>
      <c r="C63" s="62"/>
      <c r="D63" s="62"/>
      <c r="E63" s="62"/>
      <c r="F63" s="62"/>
      <c r="G63" s="62"/>
      <c r="H63" s="62"/>
      <c r="I63"/>
    </row>
    <row r="64" spans="1:9" ht="20.25" customHeight="1">
      <c r="A64" s="51"/>
      <c r="B64" s="62" t="s">
        <v>3</v>
      </c>
      <c r="C64" s="62"/>
      <c r="D64" s="62"/>
      <c r="E64" s="62"/>
      <c r="F64" s="62"/>
      <c r="G64" s="62"/>
      <c r="H64" s="62"/>
      <c r="I64"/>
    </row>
    <row r="65" spans="1:9" ht="20.25" customHeight="1">
      <c r="A65" s="51"/>
      <c r="B65" s="62" t="s">
        <v>2</v>
      </c>
      <c r="C65" s="62"/>
      <c r="D65" s="62"/>
      <c r="E65" s="62"/>
      <c r="F65" s="62"/>
      <c r="G65" s="62"/>
      <c r="H65" s="62"/>
      <c r="I65"/>
    </row>
    <row r="66" spans="1:9" ht="20.25" customHeight="1">
      <c r="A66" s="51"/>
      <c r="B66" s="62" t="s">
        <v>30</v>
      </c>
      <c r="C66" s="62"/>
      <c r="D66" s="62"/>
      <c r="E66" s="62"/>
      <c r="F66" s="62"/>
      <c r="G66" s="62"/>
      <c r="H66" s="62"/>
      <c r="I66"/>
    </row>
    <row r="67" spans="1:9" ht="17.25" customHeight="1">
      <c r="A67" s="51"/>
      <c r="B67" s="62" t="s">
        <v>140</v>
      </c>
      <c r="C67" s="62"/>
      <c r="D67" s="62"/>
      <c r="E67" s="62"/>
      <c r="F67" s="62"/>
      <c r="G67" s="62"/>
      <c r="H67" s="62"/>
      <c r="I67"/>
    </row>
    <row r="68" spans="1:9" ht="17.25" customHeight="1">
      <c r="D68" s="4"/>
    </row>
  </sheetData>
  <sortState ref="A5:H54">
    <sortCondition ref="C5:C54"/>
  </sortState>
  <mergeCells count="12">
    <mergeCell ref="B65:H65"/>
    <mergeCell ref="B66:H66"/>
    <mergeCell ref="B67:H67"/>
    <mergeCell ref="B58:H58"/>
    <mergeCell ref="A3:H3"/>
    <mergeCell ref="A2:H2"/>
    <mergeCell ref="B59:H59"/>
    <mergeCell ref="B60:H60"/>
    <mergeCell ref="B61:H61"/>
    <mergeCell ref="B62:H62"/>
    <mergeCell ref="B63:H63"/>
    <mergeCell ref="B64:H64"/>
  </mergeCells>
  <printOptions horizontalCentered="1"/>
  <pageMargins left="0.39370078740157483" right="0.39370078740157483" top="0.74803149606299213" bottom="0.74803149606299213" header="0.31496062992125984" footer="0.31496062992125984"/>
  <pageSetup fitToHeight="100"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52" zoomScale="98" zoomScaleNormal="98" workbookViewId="0">
      <selection activeCell="J68" sqref="J68"/>
    </sheetView>
  </sheetViews>
  <sheetFormatPr baseColWidth="10" defaultColWidth="21.5703125" defaultRowHeight="20.25" customHeight="1"/>
  <cols>
    <col min="1" max="1" width="6.85546875" style="4" customWidth="1"/>
    <col min="2" max="2" width="10.42578125" style="4" customWidth="1"/>
    <col min="3" max="3" width="35.140625" style="6" customWidth="1"/>
    <col min="4" max="4" width="29" style="5" customWidth="1"/>
    <col min="5" max="5" width="11.5703125" style="5" customWidth="1"/>
    <col min="6" max="6" width="10.7109375" style="5" customWidth="1"/>
    <col min="7" max="7" width="16.28515625" style="18" customWidth="1"/>
    <col min="8" max="8" width="13.85546875" style="18" customWidth="1"/>
    <col min="9" max="9" width="13.5703125" style="1" customWidth="1"/>
    <col min="10" max="16384" width="21.5703125" style="18"/>
  </cols>
  <sheetData>
    <row r="1" spans="1:9" ht="20.25" customHeight="1">
      <c r="A1" s="7"/>
      <c r="B1" s="7"/>
      <c r="C1" s="8"/>
      <c r="D1" s="9"/>
      <c r="E1" s="9"/>
      <c r="F1" s="9"/>
      <c r="G1" s="10"/>
      <c r="H1" s="10"/>
      <c r="I1" s="11"/>
    </row>
    <row r="2" spans="1:9" s="2" customFormat="1" ht="19.7" customHeight="1">
      <c r="A2" s="61" t="s">
        <v>29</v>
      </c>
      <c r="B2" s="61"/>
      <c r="C2" s="61"/>
      <c r="D2" s="61"/>
      <c r="E2" s="61"/>
      <c r="F2" s="61"/>
      <c r="G2" s="61"/>
      <c r="H2" s="61"/>
      <c r="I2" s="22"/>
    </row>
    <row r="3" spans="1:9" s="2" customFormat="1" ht="19.7" customHeight="1">
      <c r="A3" s="60" t="s">
        <v>4</v>
      </c>
      <c r="B3" s="60"/>
      <c r="C3" s="60"/>
      <c r="D3" s="60"/>
      <c r="E3" s="60"/>
      <c r="F3" s="60"/>
      <c r="G3" s="60"/>
      <c r="H3" s="60"/>
      <c r="I3" s="22"/>
    </row>
    <row r="4" spans="1:9" ht="25.5" customHeight="1">
      <c r="A4" s="17" t="s">
        <v>41</v>
      </c>
      <c r="B4" s="17" t="s">
        <v>40</v>
      </c>
      <c r="C4" s="17" t="s">
        <v>44</v>
      </c>
      <c r="D4" s="17" t="s">
        <v>49</v>
      </c>
      <c r="E4" s="17" t="s">
        <v>42</v>
      </c>
      <c r="F4" s="17" t="s">
        <v>43</v>
      </c>
      <c r="G4" s="23" t="s">
        <v>39</v>
      </c>
      <c r="H4" s="17" t="s">
        <v>47</v>
      </c>
      <c r="I4" s="17" t="s">
        <v>48</v>
      </c>
    </row>
    <row r="5" spans="1:9" ht="27.75" customHeight="1">
      <c r="A5" s="21">
        <v>1</v>
      </c>
      <c r="B5" s="21" t="s">
        <v>123</v>
      </c>
      <c r="C5" s="12" t="s">
        <v>103</v>
      </c>
      <c r="D5" s="21" t="s">
        <v>102</v>
      </c>
      <c r="E5" s="28">
        <f>F5*40%</f>
        <v>12</v>
      </c>
      <c r="F5" s="28">
        <v>30</v>
      </c>
      <c r="G5" s="24"/>
      <c r="H5" s="24"/>
      <c r="I5" s="35"/>
    </row>
    <row r="6" spans="1:9" ht="23.25" customHeight="1">
      <c r="A6" s="21">
        <v>2</v>
      </c>
      <c r="B6" s="21" t="s">
        <v>118</v>
      </c>
      <c r="C6" s="12" t="s">
        <v>98</v>
      </c>
      <c r="D6" s="21" t="s">
        <v>99</v>
      </c>
      <c r="E6" s="28">
        <f t="shared" ref="E6:E55" si="0">F6*40%</f>
        <v>2</v>
      </c>
      <c r="F6" s="28">
        <v>5</v>
      </c>
      <c r="G6" s="24"/>
      <c r="H6" s="24"/>
      <c r="I6" s="35"/>
    </row>
    <row r="7" spans="1:9" ht="26.25" customHeight="1">
      <c r="A7" s="21">
        <v>3</v>
      </c>
      <c r="B7" s="21" t="s">
        <v>79</v>
      </c>
      <c r="C7" s="12" t="s">
        <v>50</v>
      </c>
      <c r="D7" s="21" t="s">
        <v>51</v>
      </c>
      <c r="E7" s="28">
        <f t="shared" si="0"/>
        <v>4</v>
      </c>
      <c r="F7" s="28">
        <v>10</v>
      </c>
      <c r="G7" s="24"/>
      <c r="H7" s="24"/>
      <c r="I7" s="35"/>
    </row>
    <row r="8" spans="1:9" ht="24.75" customHeight="1">
      <c r="A8" s="21">
        <v>4</v>
      </c>
      <c r="B8" s="21" t="s">
        <v>77</v>
      </c>
      <c r="C8" s="12" t="s">
        <v>34</v>
      </c>
      <c r="D8" s="21" t="s">
        <v>27</v>
      </c>
      <c r="E8" s="28">
        <f t="shared" si="0"/>
        <v>12</v>
      </c>
      <c r="F8" s="28">
        <v>30</v>
      </c>
      <c r="G8" s="24"/>
      <c r="H8" s="24"/>
      <c r="I8" s="35"/>
    </row>
    <row r="9" spans="1:9" ht="22.5">
      <c r="A9" s="21">
        <v>5</v>
      </c>
      <c r="B9" s="21" t="s">
        <v>78</v>
      </c>
      <c r="C9" s="12" t="s">
        <v>15</v>
      </c>
      <c r="D9" s="21" t="s">
        <v>27</v>
      </c>
      <c r="E9" s="28">
        <f t="shared" si="0"/>
        <v>2</v>
      </c>
      <c r="F9" s="28">
        <v>5</v>
      </c>
      <c r="G9" s="24"/>
      <c r="H9" s="24"/>
      <c r="I9" s="35"/>
    </row>
    <row r="10" spans="1:9" ht="33.75">
      <c r="A10" s="21">
        <v>6</v>
      </c>
      <c r="B10" s="21" t="s">
        <v>75</v>
      </c>
      <c r="C10" s="12" t="s">
        <v>33</v>
      </c>
      <c r="D10" s="21" t="s">
        <v>25</v>
      </c>
      <c r="E10" s="28">
        <f t="shared" si="0"/>
        <v>12</v>
      </c>
      <c r="F10" s="28">
        <v>30</v>
      </c>
      <c r="G10" s="24"/>
      <c r="H10" s="24"/>
      <c r="I10" s="35"/>
    </row>
    <row r="11" spans="1:9" s="26" customFormat="1" ht="33.75">
      <c r="A11" s="21">
        <v>7</v>
      </c>
      <c r="B11" s="21" t="s">
        <v>76</v>
      </c>
      <c r="C11" s="12" t="s">
        <v>14</v>
      </c>
      <c r="D11" s="21" t="s">
        <v>26</v>
      </c>
      <c r="E11" s="28">
        <f t="shared" si="0"/>
        <v>12</v>
      </c>
      <c r="F11" s="28">
        <v>30</v>
      </c>
      <c r="G11" s="24"/>
      <c r="H11" s="24"/>
      <c r="I11" s="33"/>
    </row>
    <row r="12" spans="1:9" s="26" customFormat="1" ht="22.5">
      <c r="A12" s="21">
        <v>8</v>
      </c>
      <c r="B12" s="40" t="s">
        <v>52</v>
      </c>
      <c r="C12" s="12" t="s">
        <v>35</v>
      </c>
      <c r="D12" s="40" t="s">
        <v>18</v>
      </c>
      <c r="E12" s="28">
        <f t="shared" si="0"/>
        <v>2</v>
      </c>
      <c r="F12" s="29">
        <v>5</v>
      </c>
      <c r="G12" s="3"/>
      <c r="H12" s="3"/>
      <c r="I12" s="33"/>
    </row>
    <row r="13" spans="1:9" s="26" customFormat="1" ht="22.5">
      <c r="A13" s="21">
        <v>9</v>
      </c>
      <c r="B13" s="21" t="s">
        <v>74</v>
      </c>
      <c r="C13" s="12" t="s">
        <v>13</v>
      </c>
      <c r="D13" s="21" t="s">
        <v>24</v>
      </c>
      <c r="E13" s="28">
        <f t="shared" si="0"/>
        <v>4</v>
      </c>
      <c r="F13" s="28">
        <v>10</v>
      </c>
      <c r="G13" s="24"/>
      <c r="H13" s="24"/>
      <c r="I13" s="33"/>
    </row>
    <row r="14" spans="1:9" s="26" customFormat="1" ht="36" customHeight="1">
      <c r="A14" s="21">
        <v>10</v>
      </c>
      <c r="B14" s="21" t="s">
        <v>58</v>
      </c>
      <c r="C14" s="12" t="s">
        <v>9</v>
      </c>
      <c r="D14" s="21" t="s">
        <v>85</v>
      </c>
      <c r="E14" s="28">
        <f t="shared" si="0"/>
        <v>8</v>
      </c>
      <c r="F14" s="28">
        <v>20</v>
      </c>
      <c r="G14" s="24"/>
      <c r="H14" s="24"/>
      <c r="I14" s="33"/>
    </row>
    <row r="15" spans="1:9" s="26" customFormat="1" ht="15">
      <c r="A15" s="21">
        <v>11</v>
      </c>
      <c r="B15" s="21" t="s">
        <v>59</v>
      </c>
      <c r="C15" s="12" t="s">
        <v>10</v>
      </c>
      <c r="D15" s="21" t="s">
        <v>85</v>
      </c>
      <c r="E15" s="28">
        <f t="shared" si="0"/>
        <v>8</v>
      </c>
      <c r="F15" s="28">
        <v>20</v>
      </c>
      <c r="G15" s="24"/>
      <c r="H15" s="24"/>
      <c r="I15" s="33"/>
    </row>
    <row r="16" spans="1:9" s="26" customFormat="1" ht="22.5">
      <c r="A16" s="21">
        <v>12</v>
      </c>
      <c r="B16" s="21" t="s">
        <v>128</v>
      </c>
      <c r="C16" s="12" t="s">
        <v>114</v>
      </c>
      <c r="D16" s="21" t="s">
        <v>105</v>
      </c>
      <c r="E16" s="28">
        <f t="shared" si="0"/>
        <v>2</v>
      </c>
      <c r="F16" s="30">
        <v>5</v>
      </c>
      <c r="G16" s="36"/>
      <c r="H16" s="36"/>
      <c r="I16" s="33"/>
    </row>
    <row r="17" spans="1:9" s="26" customFormat="1" ht="15">
      <c r="A17" s="21">
        <v>13</v>
      </c>
      <c r="B17" s="21" t="s">
        <v>124</v>
      </c>
      <c r="C17" s="12" t="s">
        <v>104</v>
      </c>
      <c r="D17" s="21" t="s">
        <v>92</v>
      </c>
      <c r="E17" s="28">
        <f t="shared" si="0"/>
        <v>2</v>
      </c>
      <c r="F17" s="28">
        <v>5</v>
      </c>
      <c r="G17" s="24"/>
      <c r="H17" s="24"/>
      <c r="I17" s="33"/>
    </row>
    <row r="18" spans="1:9" s="26" customFormat="1" ht="33.75">
      <c r="A18" s="21">
        <v>14</v>
      </c>
      <c r="B18" s="21" t="s">
        <v>65</v>
      </c>
      <c r="C18" s="12" t="s">
        <v>134</v>
      </c>
      <c r="D18" s="21" t="s">
        <v>96</v>
      </c>
      <c r="E18" s="28">
        <f t="shared" si="0"/>
        <v>2</v>
      </c>
      <c r="F18" s="28">
        <v>5</v>
      </c>
      <c r="G18" s="24"/>
      <c r="H18" s="24"/>
      <c r="I18" s="33"/>
    </row>
    <row r="19" spans="1:9" s="26" customFormat="1" ht="15">
      <c r="A19" s="21">
        <v>15</v>
      </c>
      <c r="B19" s="40" t="s">
        <v>53</v>
      </c>
      <c r="C19" s="12" t="s">
        <v>5</v>
      </c>
      <c r="D19" s="40" t="s">
        <v>19</v>
      </c>
      <c r="E19" s="28">
        <f t="shared" si="0"/>
        <v>8</v>
      </c>
      <c r="F19" s="29">
        <v>20</v>
      </c>
      <c r="G19" s="3"/>
      <c r="H19" s="3"/>
      <c r="I19" s="33"/>
    </row>
    <row r="20" spans="1:9" s="26" customFormat="1" ht="15">
      <c r="A20" s="21">
        <v>16</v>
      </c>
      <c r="B20" s="40" t="s">
        <v>54</v>
      </c>
      <c r="C20" s="12" t="s">
        <v>6</v>
      </c>
      <c r="D20" s="40" t="s">
        <v>19</v>
      </c>
      <c r="E20" s="28">
        <f t="shared" si="0"/>
        <v>8</v>
      </c>
      <c r="F20" s="29">
        <v>20</v>
      </c>
      <c r="G20" s="3"/>
      <c r="H20" s="3"/>
      <c r="I20" s="33"/>
    </row>
    <row r="21" spans="1:9" s="26" customFormat="1" ht="22.5">
      <c r="A21" s="21">
        <v>17</v>
      </c>
      <c r="B21" s="40" t="s">
        <v>55</v>
      </c>
      <c r="C21" s="12" t="s">
        <v>7</v>
      </c>
      <c r="D21" s="40" t="s">
        <v>19</v>
      </c>
      <c r="E21" s="28">
        <f t="shared" si="0"/>
        <v>8</v>
      </c>
      <c r="F21" s="29">
        <v>20</v>
      </c>
      <c r="G21" s="3"/>
      <c r="H21" s="3"/>
      <c r="I21" s="33"/>
    </row>
    <row r="22" spans="1:9" s="26" customFormat="1" ht="15">
      <c r="A22" s="21">
        <v>18</v>
      </c>
      <c r="B22" s="40" t="s">
        <v>56</v>
      </c>
      <c r="C22" s="12" t="s">
        <v>8</v>
      </c>
      <c r="D22" s="40" t="s">
        <v>19</v>
      </c>
      <c r="E22" s="28">
        <f t="shared" si="0"/>
        <v>4</v>
      </c>
      <c r="F22" s="31">
        <v>10</v>
      </c>
      <c r="G22" s="3"/>
      <c r="H22" s="3"/>
      <c r="I22" s="33"/>
    </row>
    <row r="23" spans="1:9" s="26" customFormat="1" ht="45">
      <c r="A23" s="21">
        <v>19</v>
      </c>
      <c r="B23" s="21" t="s">
        <v>68</v>
      </c>
      <c r="C23" s="12" t="s">
        <v>141</v>
      </c>
      <c r="D23" s="21" t="s">
        <v>88</v>
      </c>
      <c r="E23" s="28">
        <f t="shared" si="0"/>
        <v>12</v>
      </c>
      <c r="F23" s="32">
        <v>30</v>
      </c>
      <c r="G23" s="24"/>
      <c r="H23" s="24"/>
      <c r="I23" s="33"/>
    </row>
    <row r="24" spans="1:9" s="26" customFormat="1" ht="45">
      <c r="A24" s="21">
        <v>20</v>
      </c>
      <c r="B24" s="21" t="s">
        <v>60</v>
      </c>
      <c r="C24" s="12" t="s">
        <v>142</v>
      </c>
      <c r="D24" s="21" t="s">
        <v>21</v>
      </c>
      <c r="E24" s="28">
        <f t="shared" si="0"/>
        <v>40</v>
      </c>
      <c r="F24" s="28">
        <v>100</v>
      </c>
      <c r="G24" s="24"/>
      <c r="H24" s="24"/>
      <c r="I24" s="33"/>
    </row>
    <row r="25" spans="1:9" s="26" customFormat="1" ht="22.5">
      <c r="A25" s="21">
        <v>21</v>
      </c>
      <c r="B25" s="21" t="s">
        <v>66</v>
      </c>
      <c r="C25" s="12" t="s">
        <v>89</v>
      </c>
      <c r="D25" s="21" t="s">
        <v>21</v>
      </c>
      <c r="E25" s="28">
        <f t="shared" si="0"/>
        <v>24</v>
      </c>
      <c r="F25" s="28">
        <v>60</v>
      </c>
      <c r="G25" s="24"/>
      <c r="H25" s="24"/>
      <c r="I25" s="33"/>
    </row>
    <row r="26" spans="1:9" s="26" customFormat="1" ht="15">
      <c r="A26" s="21">
        <v>22</v>
      </c>
      <c r="B26" s="21" t="s">
        <v>67</v>
      </c>
      <c r="C26" s="12" t="s">
        <v>11</v>
      </c>
      <c r="D26" s="21" t="s">
        <v>21</v>
      </c>
      <c r="E26" s="28">
        <f t="shared" si="0"/>
        <v>2</v>
      </c>
      <c r="F26" s="28">
        <v>5</v>
      </c>
      <c r="G26" s="24"/>
      <c r="H26" s="24"/>
      <c r="I26" s="33"/>
    </row>
    <row r="27" spans="1:9" s="26" customFormat="1" ht="25.5" customHeight="1">
      <c r="A27" s="21">
        <v>23</v>
      </c>
      <c r="B27" s="21" t="s">
        <v>70</v>
      </c>
      <c r="C27" s="12" t="s">
        <v>12</v>
      </c>
      <c r="D27" s="21" t="s">
        <v>21</v>
      </c>
      <c r="E27" s="28">
        <f t="shared" si="0"/>
        <v>4</v>
      </c>
      <c r="F27" s="28">
        <v>10</v>
      </c>
      <c r="G27" s="24"/>
      <c r="H27" s="24"/>
      <c r="I27" s="33"/>
    </row>
    <row r="28" spans="1:9" s="26" customFormat="1" ht="25.5" customHeight="1">
      <c r="A28" s="21">
        <v>24</v>
      </c>
      <c r="B28" s="21" t="s">
        <v>121</v>
      </c>
      <c r="C28" s="12" t="s">
        <v>106</v>
      </c>
      <c r="D28" s="21" t="s">
        <v>21</v>
      </c>
      <c r="E28" s="28">
        <f t="shared" si="0"/>
        <v>8</v>
      </c>
      <c r="F28" s="28">
        <v>20</v>
      </c>
      <c r="G28" s="24"/>
      <c r="H28" s="24"/>
      <c r="I28" s="33"/>
    </row>
    <row r="29" spans="1:9" s="26" customFormat="1" ht="36" customHeight="1">
      <c r="A29" s="21">
        <v>25</v>
      </c>
      <c r="B29" s="21" t="s">
        <v>122</v>
      </c>
      <c r="C29" s="12" t="s">
        <v>101</v>
      </c>
      <c r="D29" s="21" t="s">
        <v>21</v>
      </c>
      <c r="E29" s="28">
        <f t="shared" si="0"/>
        <v>2</v>
      </c>
      <c r="F29" s="28">
        <v>5</v>
      </c>
      <c r="G29" s="24"/>
      <c r="H29" s="24"/>
      <c r="I29" s="33"/>
    </row>
    <row r="30" spans="1:9" s="26" customFormat="1" ht="32.25" customHeight="1">
      <c r="A30" s="21">
        <v>26</v>
      </c>
      <c r="B30" s="21" t="s">
        <v>72</v>
      </c>
      <c r="C30" s="12" t="s">
        <v>137</v>
      </c>
      <c r="D30" s="21" t="s">
        <v>23</v>
      </c>
      <c r="E30" s="28">
        <f t="shared" si="0"/>
        <v>4</v>
      </c>
      <c r="F30" s="28">
        <v>10</v>
      </c>
      <c r="G30" s="24"/>
      <c r="H30" s="24"/>
      <c r="I30" s="33"/>
    </row>
    <row r="31" spans="1:9" s="26" customFormat="1" ht="49.5" customHeight="1">
      <c r="A31" s="21">
        <v>27</v>
      </c>
      <c r="B31" s="21" t="s">
        <v>73</v>
      </c>
      <c r="C31" s="12" t="s">
        <v>32</v>
      </c>
      <c r="D31" s="21" t="s">
        <v>23</v>
      </c>
      <c r="E31" s="28">
        <f t="shared" si="0"/>
        <v>4</v>
      </c>
      <c r="F31" s="28">
        <v>10</v>
      </c>
      <c r="G31" s="24"/>
      <c r="H31" s="24"/>
      <c r="I31" s="33"/>
    </row>
    <row r="32" spans="1:9" s="26" customFormat="1" ht="49.5" customHeight="1">
      <c r="A32" s="21">
        <v>28</v>
      </c>
      <c r="B32" s="21" t="s">
        <v>62</v>
      </c>
      <c r="C32" s="12" t="s">
        <v>110</v>
      </c>
      <c r="D32" s="21" t="s">
        <v>135</v>
      </c>
      <c r="E32" s="28">
        <f t="shared" si="0"/>
        <v>8</v>
      </c>
      <c r="F32" s="28">
        <v>20</v>
      </c>
      <c r="G32" s="24"/>
      <c r="H32" s="24"/>
      <c r="I32" s="33"/>
    </row>
    <row r="33" spans="1:9" s="26" customFormat="1" ht="49.5" customHeight="1">
      <c r="A33" s="21">
        <v>29</v>
      </c>
      <c r="B33" s="21" t="s">
        <v>63</v>
      </c>
      <c r="C33" s="12" t="s">
        <v>112</v>
      </c>
      <c r="D33" s="21" t="s">
        <v>135</v>
      </c>
      <c r="E33" s="28">
        <f t="shared" si="0"/>
        <v>8</v>
      </c>
      <c r="F33" s="28">
        <v>20</v>
      </c>
      <c r="G33" s="24"/>
      <c r="H33" s="24"/>
      <c r="I33" s="37"/>
    </row>
    <row r="34" spans="1:9" s="26" customFormat="1" ht="25.5" customHeight="1">
      <c r="A34" s="21">
        <v>30</v>
      </c>
      <c r="B34" s="21" t="s">
        <v>64</v>
      </c>
      <c r="C34" s="12" t="s">
        <v>95</v>
      </c>
      <c r="D34" s="21" t="s">
        <v>135</v>
      </c>
      <c r="E34" s="28">
        <f t="shared" si="0"/>
        <v>6</v>
      </c>
      <c r="F34" s="28">
        <v>15</v>
      </c>
      <c r="G34" s="24"/>
      <c r="H34" s="24"/>
      <c r="I34" s="33"/>
    </row>
    <row r="35" spans="1:9" s="26" customFormat="1" ht="25.5" customHeight="1">
      <c r="A35" s="21">
        <v>31</v>
      </c>
      <c r="B35" s="21" t="s">
        <v>69</v>
      </c>
      <c r="C35" s="12" t="s">
        <v>113</v>
      </c>
      <c r="D35" s="21" t="s">
        <v>135</v>
      </c>
      <c r="E35" s="28">
        <f t="shared" si="0"/>
        <v>4</v>
      </c>
      <c r="F35" s="30">
        <v>10</v>
      </c>
      <c r="G35" s="24"/>
      <c r="H35" s="24"/>
      <c r="I35" s="33"/>
    </row>
    <row r="36" spans="1:9" s="26" customFormat="1" ht="45">
      <c r="A36" s="21">
        <v>32</v>
      </c>
      <c r="B36" s="21" t="s">
        <v>116</v>
      </c>
      <c r="C36" s="12" t="s">
        <v>97</v>
      </c>
      <c r="D36" s="21" t="s">
        <v>135</v>
      </c>
      <c r="E36" s="28">
        <f t="shared" si="0"/>
        <v>4</v>
      </c>
      <c r="F36" s="28">
        <v>10</v>
      </c>
      <c r="G36" s="24"/>
      <c r="H36" s="24"/>
      <c r="I36" s="33"/>
    </row>
    <row r="37" spans="1:9" s="26" customFormat="1" ht="61.5" customHeight="1">
      <c r="A37" s="21">
        <v>33</v>
      </c>
      <c r="B37" s="21" t="s">
        <v>117</v>
      </c>
      <c r="C37" s="12" t="s">
        <v>109</v>
      </c>
      <c r="D37" s="21" t="s">
        <v>135</v>
      </c>
      <c r="E37" s="28">
        <f t="shared" si="0"/>
        <v>4</v>
      </c>
      <c r="F37" s="28">
        <v>10</v>
      </c>
      <c r="G37" s="24"/>
      <c r="H37" s="24"/>
      <c r="I37" s="33"/>
    </row>
    <row r="38" spans="1:9" s="26" customFormat="1" ht="48" customHeight="1">
      <c r="A38" s="21">
        <v>34</v>
      </c>
      <c r="B38" s="21" t="s">
        <v>119</v>
      </c>
      <c r="C38" s="12" t="s">
        <v>100</v>
      </c>
      <c r="D38" s="21" t="s">
        <v>135</v>
      </c>
      <c r="E38" s="28">
        <f t="shared" si="0"/>
        <v>8</v>
      </c>
      <c r="F38" s="28">
        <v>20</v>
      </c>
      <c r="G38" s="24"/>
      <c r="H38" s="24"/>
      <c r="I38" s="37"/>
    </row>
    <row r="39" spans="1:9" s="26" customFormat="1" ht="22.5">
      <c r="A39" s="21">
        <v>35</v>
      </c>
      <c r="B39" s="21" t="s">
        <v>120</v>
      </c>
      <c r="C39" s="12" t="s">
        <v>90</v>
      </c>
      <c r="D39" s="21" t="s">
        <v>135</v>
      </c>
      <c r="E39" s="28">
        <f t="shared" si="0"/>
        <v>8</v>
      </c>
      <c r="F39" s="28">
        <v>20</v>
      </c>
      <c r="G39" s="24"/>
      <c r="H39" s="24"/>
      <c r="I39" s="37"/>
    </row>
    <row r="40" spans="1:9" s="26" customFormat="1" ht="22.5">
      <c r="A40" s="21">
        <v>36</v>
      </c>
      <c r="B40" s="21" t="s">
        <v>126</v>
      </c>
      <c r="C40" s="12" t="s">
        <v>94</v>
      </c>
      <c r="D40" s="21" t="s">
        <v>135</v>
      </c>
      <c r="E40" s="28">
        <f t="shared" si="0"/>
        <v>2</v>
      </c>
      <c r="F40" s="30">
        <v>5</v>
      </c>
      <c r="G40" s="24"/>
      <c r="H40" s="24"/>
      <c r="I40" s="37"/>
    </row>
    <row r="41" spans="1:9" s="26" customFormat="1" ht="22.5">
      <c r="A41" s="21">
        <v>37</v>
      </c>
      <c r="B41" s="21" t="s">
        <v>127</v>
      </c>
      <c r="C41" s="12" t="s">
        <v>111</v>
      </c>
      <c r="D41" s="21" t="s">
        <v>135</v>
      </c>
      <c r="E41" s="28">
        <f t="shared" si="0"/>
        <v>2</v>
      </c>
      <c r="F41" s="30">
        <v>5</v>
      </c>
      <c r="G41" s="36"/>
      <c r="H41" s="36"/>
      <c r="I41" s="37"/>
    </row>
    <row r="42" spans="1:9" s="26" customFormat="1" ht="22.5">
      <c r="A42" s="21">
        <v>38</v>
      </c>
      <c r="B42" s="21" t="s">
        <v>130</v>
      </c>
      <c r="C42" s="12" t="s">
        <v>86</v>
      </c>
      <c r="D42" s="21" t="s">
        <v>135</v>
      </c>
      <c r="E42" s="28">
        <v>1</v>
      </c>
      <c r="F42" s="30">
        <v>3</v>
      </c>
      <c r="G42" s="36"/>
      <c r="H42" s="36"/>
      <c r="I42" s="37"/>
    </row>
    <row r="43" spans="1:9" s="26" customFormat="1" ht="33.75">
      <c r="A43" s="21">
        <v>39</v>
      </c>
      <c r="B43" s="21" t="s">
        <v>131</v>
      </c>
      <c r="C43" s="12" t="s">
        <v>93</v>
      </c>
      <c r="D43" s="21" t="s">
        <v>135</v>
      </c>
      <c r="E43" s="28">
        <v>2</v>
      </c>
      <c r="F43" s="30">
        <v>4</v>
      </c>
      <c r="G43" s="36"/>
      <c r="H43" s="36"/>
      <c r="I43" s="37"/>
    </row>
    <row r="44" spans="1:9" s="26" customFormat="1" ht="15">
      <c r="A44" s="21">
        <v>40</v>
      </c>
      <c r="B44" s="21" t="s">
        <v>132</v>
      </c>
      <c r="C44" s="12" t="s">
        <v>115</v>
      </c>
      <c r="D44" s="21" t="s">
        <v>135</v>
      </c>
      <c r="E44" s="28">
        <v>1</v>
      </c>
      <c r="F44" s="30">
        <v>3</v>
      </c>
      <c r="G44" s="36"/>
      <c r="H44" s="36"/>
      <c r="I44" s="37"/>
    </row>
    <row r="45" spans="1:9" s="26" customFormat="1" ht="31.5" customHeight="1">
      <c r="A45" s="21">
        <v>41</v>
      </c>
      <c r="B45" s="21" t="s">
        <v>61</v>
      </c>
      <c r="C45" s="12" t="s">
        <v>138</v>
      </c>
      <c r="D45" s="21" t="s">
        <v>139</v>
      </c>
      <c r="E45" s="28">
        <f t="shared" si="0"/>
        <v>8</v>
      </c>
      <c r="F45" s="28">
        <v>20</v>
      </c>
      <c r="G45" s="24"/>
      <c r="H45" s="24"/>
      <c r="I45" s="37"/>
    </row>
    <row r="46" spans="1:9" s="26" customFormat="1" ht="25.5" customHeight="1">
      <c r="A46" s="21">
        <v>42</v>
      </c>
      <c r="B46" s="40" t="s">
        <v>57</v>
      </c>
      <c r="C46" s="12" t="s">
        <v>31</v>
      </c>
      <c r="D46" s="40" t="s">
        <v>20</v>
      </c>
      <c r="E46" s="28">
        <f t="shared" si="0"/>
        <v>20</v>
      </c>
      <c r="F46" s="29">
        <v>50</v>
      </c>
      <c r="G46" s="3"/>
      <c r="H46" s="3"/>
      <c r="I46" s="37"/>
    </row>
    <row r="47" spans="1:9" s="26" customFormat="1" ht="45">
      <c r="A47" s="21">
        <v>43</v>
      </c>
      <c r="B47" s="21" t="s">
        <v>71</v>
      </c>
      <c r="C47" s="12" t="s">
        <v>136</v>
      </c>
      <c r="D47" s="21" t="s">
        <v>22</v>
      </c>
      <c r="E47" s="28">
        <f t="shared" si="0"/>
        <v>8</v>
      </c>
      <c r="F47" s="28">
        <v>20</v>
      </c>
      <c r="G47" s="24"/>
      <c r="H47" s="24"/>
      <c r="I47" s="37"/>
    </row>
    <row r="48" spans="1:9" s="13" customFormat="1" ht="36.75" customHeight="1">
      <c r="A48" s="21">
        <v>44</v>
      </c>
      <c r="B48" s="43" t="s">
        <v>129</v>
      </c>
      <c r="C48" s="53" t="s">
        <v>108</v>
      </c>
      <c r="D48" s="43" t="s">
        <v>87</v>
      </c>
      <c r="E48" s="55">
        <f t="shared" si="0"/>
        <v>2</v>
      </c>
      <c r="F48" s="56">
        <v>5</v>
      </c>
      <c r="G48" s="57"/>
      <c r="H48" s="57"/>
      <c r="I48" s="38"/>
    </row>
    <row r="49" spans="1:10" s="13" customFormat="1" ht="56.25">
      <c r="A49" s="21">
        <v>45</v>
      </c>
      <c r="B49" s="21" t="s">
        <v>84</v>
      </c>
      <c r="C49" s="53" t="s">
        <v>144</v>
      </c>
      <c r="D49" s="43" t="s">
        <v>143</v>
      </c>
      <c r="E49" s="28">
        <f t="shared" si="0"/>
        <v>20</v>
      </c>
      <c r="F49" s="28">
        <v>50</v>
      </c>
      <c r="G49" s="16"/>
      <c r="H49" s="16"/>
      <c r="I49" s="38"/>
    </row>
    <row r="50" spans="1:10" s="13" customFormat="1" ht="22.5">
      <c r="A50" s="21">
        <v>46</v>
      </c>
      <c r="B50" s="43" t="s">
        <v>125</v>
      </c>
      <c r="C50" s="54" t="s">
        <v>107</v>
      </c>
      <c r="D50" s="43" t="s">
        <v>28</v>
      </c>
      <c r="E50" s="55">
        <f t="shared" si="0"/>
        <v>2</v>
      </c>
      <c r="F50" s="34">
        <v>5</v>
      </c>
      <c r="G50" s="16"/>
      <c r="H50" s="16"/>
      <c r="I50" s="38"/>
    </row>
    <row r="51" spans="1:10" s="13" customFormat="1" ht="45.75">
      <c r="A51" s="21">
        <v>47</v>
      </c>
      <c r="B51" s="43"/>
      <c r="C51" s="54" t="s">
        <v>146</v>
      </c>
      <c r="D51" s="43" t="s">
        <v>143</v>
      </c>
      <c r="E51" s="28">
        <f t="shared" si="0"/>
        <v>12</v>
      </c>
      <c r="F51" s="34">
        <v>30</v>
      </c>
      <c r="G51" s="16"/>
      <c r="H51" s="16"/>
      <c r="I51" s="38"/>
    </row>
    <row r="52" spans="1:10" s="26" customFormat="1" ht="15">
      <c r="A52" s="21">
        <v>48</v>
      </c>
      <c r="B52" s="21" t="s">
        <v>80</v>
      </c>
      <c r="C52" s="12" t="s">
        <v>16</v>
      </c>
      <c r="D52" s="21" t="s">
        <v>91</v>
      </c>
      <c r="E52" s="28">
        <f t="shared" si="0"/>
        <v>12</v>
      </c>
      <c r="F52" s="28">
        <v>30</v>
      </c>
      <c r="G52" s="24"/>
      <c r="H52" s="24"/>
      <c r="I52" s="37"/>
    </row>
    <row r="53" spans="1:10" s="26" customFormat="1" ht="15">
      <c r="A53" s="21">
        <v>49</v>
      </c>
      <c r="B53" s="21" t="s">
        <v>81</v>
      </c>
      <c r="C53" s="12" t="s">
        <v>36</v>
      </c>
      <c r="D53" s="21" t="s">
        <v>91</v>
      </c>
      <c r="E53" s="28">
        <f t="shared" si="0"/>
        <v>12</v>
      </c>
      <c r="F53" s="28">
        <v>30</v>
      </c>
      <c r="G53" s="24"/>
      <c r="H53" s="24"/>
      <c r="I53" s="37"/>
    </row>
    <row r="54" spans="1:10" s="26" customFormat="1" ht="15">
      <c r="A54" s="21">
        <v>50</v>
      </c>
      <c r="B54" s="21" t="s">
        <v>82</v>
      </c>
      <c r="C54" s="12" t="s">
        <v>17</v>
      </c>
      <c r="D54" s="21" t="s">
        <v>91</v>
      </c>
      <c r="E54" s="28">
        <f t="shared" si="0"/>
        <v>12</v>
      </c>
      <c r="F54" s="28">
        <v>30</v>
      </c>
      <c r="G54" s="24"/>
      <c r="H54" s="24"/>
      <c r="I54" s="37"/>
    </row>
    <row r="55" spans="1:10" s="26" customFormat="1" ht="15">
      <c r="A55" s="21">
        <v>51</v>
      </c>
      <c r="B55" s="21" t="s">
        <v>83</v>
      </c>
      <c r="C55" s="12" t="s">
        <v>37</v>
      </c>
      <c r="D55" s="21" t="s">
        <v>91</v>
      </c>
      <c r="E55" s="28">
        <f t="shared" si="0"/>
        <v>12</v>
      </c>
      <c r="F55" s="28">
        <v>30</v>
      </c>
      <c r="G55" s="24"/>
      <c r="H55" s="24"/>
      <c r="I55" s="37"/>
    </row>
    <row r="56" spans="1:10" s="26" customFormat="1" ht="45">
      <c r="A56" s="21">
        <v>52</v>
      </c>
      <c r="B56" s="21"/>
      <c r="C56" s="12" t="s">
        <v>145</v>
      </c>
      <c r="D56" s="52" t="s">
        <v>143</v>
      </c>
      <c r="E56" s="28">
        <v>20</v>
      </c>
      <c r="F56" s="28">
        <v>50</v>
      </c>
      <c r="G56" s="24"/>
      <c r="H56" s="24"/>
      <c r="I56" s="24"/>
    </row>
    <row r="57" spans="1:10" s="14" customFormat="1" ht="20.25" customHeight="1">
      <c r="A57" s="65"/>
      <c r="B57" s="65"/>
      <c r="C57" s="65"/>
      <c r="D57" s="65"/>
      <c r="E57" s="66"/>
      <c r="G57" s="67" t="s">
        <v>149</v>
      </c>
      <c r="H57" s="68">
        <v>0</v>
      </c>
      <c r="I57" s="69">
        <v>0</v>
      </c>
      <c r="J57" s="2"/>
    </row>
    <row r="58" spans="1:10" ht="17.25" customHeight="1">
      <c r="A58" s="65"/>
      <c r="B58" s="65"/>
      <c r="C58" s="65"/>
      <c r="D58" s="65"/>
      <c r="E58" s="2"/>
      <c r="F58" s="18"/>
      <c r="G58" s="70" t="s">
        <v>150</v>
      </c>
      <c r="H58" s="71">
        <f>H57*16%</f>
        <v>0</v>
      </c>
      <c r="I58" s="69">
        <f>I57*16%</f>
        <v>0</v>
      </c>
      <c r="J58" s="2"/>
    </row>
    <row r="59" spans="1:10" ht="20.25" customHeight="1">
      <c r="A59" s="65"/>
      <c r="B59" s="65"/>
      <c r="C59" s="65"/>
      <c r="D59" s="65"/>
      <c r="E59" s="66"/>
      <c r="F59" s="18"/>
      <c r="G59" s="67" t="s">
        <v>151</v>
      </c>
      <c r="H59" s="68">
        <f>H57+H58</f>
        <v>0</v>
      </c>
      <c r="I59" s="69">
        <f>I57+I58</f>
        <v>0</v>
      </c>
      <c r="J59" s="2"/>
    </row>
    <row r="60" spans="1:10" ht="20.25" customHeight="1">
      <c r="A60" s="65"/>
      <c r="B60" s="65"/>
      <c r="C60" s="65"/>
      <c r="D60" s="65"/>
      <c r="E60" s="72"/>
      <c r="F60" s="73"/>
      <c r="G60" s="65"/>
      <c r="H60" s="65"/>
      <c r="I60" s="2"/>
      <c r="J60" s="2"/>
    </row>
    <row r="61" spans="1:10" ht="20.25" customHeight="1">
      <c r="A61" s="65"/>
      <c r="B61" s="65"/>
      <c r="C61" s="65"/>
      <c r="D61" s="65"/>
      <c r="E61" s="74"/>
      <c r="F61" s="18"/>
      <c r="G61" s="89" t="s">
        <v>152</v>
      </c>
      <c r="H61" s="41"/>
      <c r="I61" s="2"/>
      <c r="J61" s="2"/>
    </row>
    <row r="62" spans="1:10" ht="20.25" customHeight="1">
      <c r="A62" s="75"/>
      <c r="B62" s="75"/>
      <c r="C62" s="75"/>
      <c r="D62" s="75"/>
      <c r="E62" s="75"/>
      <c r="F62" s="75"/>
      <c r="G62" s="75"/>
      <c r="H62" s="75"/>
      <c r="I62" s="2"/>
      <c r="J62" s="2"/>
    </row>
    <row r="63" spans="1:10" ht="20.25" customHeight="1" thickBot="1">
      <c r="A63" s="76" t="s">
        <v>153</v>
      </c>
      <c r="B63" s="18"/>
      <c r="C63" s="18"/>
      <c r="D63" s="19"/>
      <c r="E63" s="19"/>
      <c r="F63" s="77"/>
      <c r="G63" s="75"/>
      <c r="H63" s="75"/>
      <c r="I63" s="2"/>
      <c r="J63" s="2"/>
    </row>
    <row r="64" spans="1:10" ht="20.25" customHeight="1">
      <c r="A64" s="78" t="s">
        <v>154</v>
      </c>
      <c r="B64" s="79"/>
      <c r="C64" s="79"/>
      <c r="D64" s="80"/>
      <c r="E64" s="80"/>
      <c r="F64" s="79"/>
      <c r="G64" s="81"/>
      <c r="H64" s="82"/>
      <c r="I64" s="2"/>
      <c r="J64" s="2"/>
    </row>
    <row r="65" spans="1:10" ht="20.25" customHeight="1" thickBot="1">
      <c r="A65" s="83"/>
      <c r="B65" s="84"/>
      <c r="C65" s="84"/>
      <c r="D65" s="85"/>
      <c r="E65" s="85"/>
      <c r="F65" s="84"/>
      <c r="G65" s="86"/>
      <c r="H65" s="87"/>
      <c r="I65" s="2"/>
      <c r="J65" s="2"/>
    </row>
    <row r="66" spans="1:10" ht="20.25" customHeight="1">
      <c r="A66" s="75"/>
      <c r="B66" s="75"/>
      <c r="C66" s="75"/>
      <c r="D66" s="75"/>
      <c r="E66" s="75"/>
      <c r="F66" s="75"/>
      <c r="G66" s="75"/>
      <c r="H66" s="75"/>
      <c r="I66" s="2"/>
      <c r="J66" s="2"/>
    </row>
    <row r="67" spans="1:10" ht="20.25" customHeight="1">
      <c r="A67" s="88" t="s">
        <v>155</v>
      </c>
      <c r="B67" s="88"/>
      <c r="C67" s="88"/>
      <c r="D67" s="88"/>
      <c r="E67" s="88"/>
      <c r="F67" s="88"/>
      <c r="G67" s="88"/>
      <c r="H67" s="88"/>
      <c r="I67" s="88"/>
      <c r="J67" s="88"/>
    </row>
  </sheetData>
  <mergeCells count="3">
    <mergeCell ref="A67:J67"/>
    <mergeCell ref="A2:H2"/>
    <mergeCell ref="A3:H3"/>
  </mergeCells>
  <printOptions horizontalCentered="1"/>
  <pageMargins left="0.39370078740157483" right="0.39370078740157483" top="0.74803149606299213" bottom="0.74803149606299213" header="0.31496062992125984" footer="0.31496062992125984"/>
  <pageSetup fitToHeight="100"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TRAUMA TECNICA</vt:lpstr>
      <vt:lpstr>TRAUMA ECONOMICA</vt:lpstr>
      <vt:lpstr>'TRAUMA ECONOMICA'!Área_de_impresión</vt:lpstr>
      <vt:lpstr>'TRAUMA TECNICA'!Área_de_impresión</vt:lpstr>
      <vt:lpstr>'TRAUMA ECONOMICA'!Títulos_a_imprimir</vt:lpstr>
      <vt:lpstr>'TRAUMA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2018-09-18T16:44:40Z</cp:lastPrinted>
  <dcterms:created xsi:type="dcterms:W3CDTF">2011-09-13T21:09:45Z</dcterms:created>
  <dcterms:modified xsi:type="dcterms:W3CDTF">2018-10-29T17:20:56Z</dcterms:modified>
</cp:coreProperties>
</file>