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hernandez\Desktop\BASES\"/>
    </mc:Choice>
  </mc:AlternateContent>
  <bookViews>
    <workbookView xWindow="0" yWindow="0" windowWidth="15360" windowHeight="7350" tabRatio="875"/>
  </bookViews>
  <sheets>
    <sheet name="RESUMEN " sheetId="28" r:id="rId1"/>
    <sheet name=" (1K) MEDICINA NUCLEAR" sheetId="31" r:id="rId2"/>
    <sheet name=" (2K) OFTALMO CHIH" sheetId="29" r:id="rId3"/>
    <sheet name=" (2L) OFTALMO JUÁREZ" sheetId="32" r:id="rId4"/>
  </sheets>
  <definedNames>
    <definedName name="_xlnm._FilterDatabase" localSheetId="1" hidden="1">' (1K) MEDICINA NUCLEAR'!$A$17:$H$75</definedName>
    <definedName name="_xlnm._FilterDatabase" localSheetId="2" hidden="1">' (2K) OFTALMO CHIH'!$A$15:$H$56</definedName>
    <definedName name="_xlnm._FilterDatabase" localSheetId="3" hidden="1">' (2L) OFTALMO JUÁREZ'!$A$15:$H$53</definedName>
    <definedName name="_xlnm._FilterDatabase" localSheetId="0" hidden="1">'RESUMEN '!$A$7:$M$28</definedName>
    <definedName name="_xlnm.Print_Area" localSheetId="1">' (1K) MEDICINA NUCLEAR'!$A$1:$H$83</definedName>
    <definedName name="_xlnm.Print_Area" localSheetId="2">' (2K) OFTALMO CHIH'!$A$1:$H$62</definedName>
    <definedName name="_xlnm.Print_Area" localSheetId="3">' (2L) OFTALMO JUÁREZ'!$A$1:$H$60</definedName>
    <definedName name="_xlnm.Print_Area" localSheetId="0">'RESUMEN '!$A$1:$M$34</definedName>
    <definedName name="_xlnm.Print_Titles" localSheetId="1">' (1K) MEDICINA NUCLEAR'!$1:$16</definedName>
    <definedName name="_xlnm.Print_Titles" localSheetId="2">' (2K) OFTALMO CHIH'!$1:$16</definedName>
    <definedName name="_xlnm.Print_Titles" localSheetId="3">' (2L) OFTALMO JUÁREZ'!$1:$16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5" i="31" l="1"/>
  <c r="D34" i="31"/>
  <c r="G52" i="32" l="1"/>
  <c r="F52" i="32"/>
  <c r="E52" i="32"/>
  <c r="D52" i="32"/>
  <c r="H51" i="32"/>
  <c r="H50" i="32"/>
  <c r="H49" i="32"/>
  <c r="H48" i="32"/>
  <c r="H47" i="32"/>
  <c r="H46" i="32"/>
  <c r="H45" i="32"/>
  <c r="H44" i="32"/>
  <c r="H43" i="32"/>
  <c r="H42" i="32"/>
  <c r="H41" i="32"/>
  <c r="H40" i="32"/>
  <c r="H39" i="32"/>
  <c r="H38" i="32"/>
  <c r="H37" i="32"/>
  <c r="H36" i="32"/>
  <c r="H35" i="32"/>
  <c r="H34" i="32"/>
  <c r="H33" i="32"/>
  <c r="H32" i="32"/>
  <c r="H31" i="32"/>
  <c r="H30" i="32"/>
  <c r="H29" i="32"/>
  <c r="H28" i="32"/>
  <c r="H27" i="32"/>
  <c r="H26" i="32"/>
  <c r="H25" i="32"/>
  <c r="H23" i="32"/>
  <c r="H22" i="32"/>
  <c r="H21" i="32"/>
  <c r="H20" i="32"/>
  <c r="H19" i="32"/>
  <c r="H18" i="32"/>
  <c r="H17" i="32"/>
  <c r="G55" i="29"/>
  <c r="F55" i="29"/>
  <c r="E55" i="29"/>
  <c r="D55" i="29"/>
  <c r="G75" i="31"/>
  <c r="F75" i="31"/>
  <c r="D75" i="31"/>
  <c r="H74" i="31"/>
  <c r="H73" i="31"/>
  <c r="H72" i="31"/>
  <c r="H71" i="31"/>
  <c r="H70" i="31"/>
  <c r="H69" i="31"/>
  <c r="H68" i="31"/>
  <c r="H67" i="31"/>
  <c r="H66" i="31"/>
  <c r="H65" i="31"/>
  <c r="H64" i="31"/>
  <c r="H63" i="31"/>
  <c r="H62" i="31"/>
  <c r="H61" i="31"/>
  <c r="H60" i="31"/>
  <c r="H59" i="31"/>
  <c r="H58" i="31"/>
  <c r="H57" i="31"/>
  <c r="H56" i="31"/>
  <c r="H55" i="31"/>
  <c r="H54" i="31"/>
  <c r="H53" i="31"/>
  <c r="H52" i="31"/>
  <c r="H51" i="31"/>
  <c r="H50" i="31"/>
  <c r="H49" i="31"/>
  <c r="H48" i="31"/>
  <c r="H47" i="31"/>
  <c r="H46" i="31"/>
  <c r="H45" i="31"/>
  <c r="H44" i="31"/>
  <c r="H43" i="31"/>
  <c r="H42" i="31"/>
  <c r="H41" i="31"/>
  <c r="H40" i="31"/>
  <c r="H39" i="31"/>
  <c r="H38" i="31"/>
  <c r="H37" i="31"/>
  <c r="H36" i="31"/>
  <c r="H35" i="31"/>
  <c r="H34" i="31"/>
  <c r="H33" i="31"/>
  <c r="H32" i="31"/>
  <c r="H31" i="31"/>
  <c r="H30" i="31"/>
  <c r="H29" i="31"/>
  <c r="H28" i="31"/>
  <c r="H27" i="31"/>
  <c r="H26" i="31"/>
  <c r="H25" i="31"/>
  <c r="H24" i="31"/>
  <c r="H23" i="31"/>
  <c r="H22" i="31"/>
  <c r="H21" i="31"/>
  <c r="H20" i="31"/>
  <c r="H19" i="31"/>
  <c r="H18" i="31"/>
  <c r="H17" i="31"/>
  <c r="H54" i="29"/>
  <c r="H53" i="29"/>
  <c r="H52" i="29"/>
  <c r="H51" i="29"/>
  <c r="H50" i="29"/>
  <c r="H49" i="29"/>
  <c r="H48" i="29"/>
  <c r="H47" i="29"/>
  <c r="H46" i="29"/>
  <c r="H45" i="29"/>
  <c r="H44" i="29"/>
  <c r="H43" i="29"/>
  <c r="H42" i="29"/>
  <c r="H41" i="29"/>
  <c r="H40" i="29"/>
  <c r="H39" i="29"/>
  <c r="H38" i="29"/>
  <c r="H37" i="29"/>
  <c r="H36" i="29"/>
  <c r="H35" i="29"/>
  <c r="H34" i="29"/>
  <c r="H33" i="29"/>
  <c r="H32" i="29"/>
  <c r="H31" i="29"/>
  <c r="H30" i="29"/>
  <c r="H29" i="29"/>
  <c r="H28" i="29"/>
  <c r="H27" i="29"/>
  <c r="H26" i="29"/>
  <c r="H25" i="29"/>
  <c r="H24" i="29"/>
  <c r="H23" i="29"/>
  <c r="H22" i="29"/>
  <c r="H21" i="29"/>
  <c r="H20" i="29"/>
  <c r="H55" i="29" s="1"/>
  <c r="H19" i="29"/>
  <c r="H18" i="29"/>
  <c r="H17" i="29"/>
  <c r="H52" i="32" l="1"/>
  <c r="H75" i="31"/>
  <c r="D34" i="28" l="1"/>
  <c r="C34" i="28"/>
  <c r="E33" i="28"/>
  <c r="E32" i="28"/>
  <c r="L27" i="28"/>
  <c r="K27" i="28"/>
  <c r="J27" i="28"/>
  <c r="I27" i="28"/>
  <c r="H27" i="28"/>
  <c r="G27" i="28"/>
  <c r="F27" i="28"/>
  <c r="E27" i="28"/>
  <c r="D27" i="28"/>
  <c r="C27" i="28"/>
  <c r="M26" i="28"/>
  <c r="M25" i="28"/>
  <c r="M24" i="28"/>
  <c r="M23" i="28"/>
  <c r="M22" i="28"/>
  <c r="M21" i="28"/>
  <c r="M20" i="28"/>
  <c r="M19" i="28"/>
  <c r="M18" i="28"/>
  <c r="M17" i="28"/>
  <c r="M16" i="28"/>
  <c r="M15" i="28"/>
  <c r="M14" i="28"/>
  <c r="M13" i="28"/>
  <c r="M12" i="28"/>
  <c r="M11" i="28"/>
  <c r="M27" i="28" s="1"/>
  <c r="J32" i="28" s="1"/>
  <c r="M10" i="28"/>
  <c r="M9" i="28"/>
  <c r="M8" i="28"/>
  <c r="E34" i="28" l="1"/>
  <c r="J33" i="28" s="1"/>
  <c r="J34" i="28" s="1"/>
</calcChain>
</file>

<file path=xl/sharedStrings.xml><?xml version="1.0" encoding="utf-8"?>
<sst xmlns="http://schemas.openxmlformats.org/spreadsheetml/2006/main" count="523" uniqueCount="274">
  <si>
    <t>CROSSLINKING POR OJO</t>
  </si>
  <si>
    <t>OFTALMOLOGIA  EN INSTALACIONES DEL PROVEEDOR</t>
  </si>
  <si>
    <t>AUDIOLOGIA EN LAS INSTALACIONES DEL PROVEEDOR</t>
  </si>
  <si>
    <t xml:space="preserve">MEDICINA NUCLEAR EN LAS INSTALACIONES DEL PROVEEDOR                 </t>
  </si>
  <si>
    <t xml:space="preserve">OTORRINOLARINGOLOGIA EN INSTALACIONES DEL PROVEEDOR     </t>
  </si>
  <si>
    <t>AUXILIARES DE DIAGNOSTICO POR IMAGENOLOGIA EN LAS INSTALACIONES DEL PROVEEDOR EN FORMA LOCAL , ELECTROENCEFALOGRAFIA</t>
  </si>
  <si>
    <t>ENDOSCOPIA GASTROINTESTINAL EN LAS INSTALACIONES DEL PROVEEDOR</t>
  </si>
  <si>
    <t>AUXILIARES DE DIAGNOSTICO POR IMAGENOLOGIA EN LAS INSTALACIONES DEL PROVEEDOR EN FORMA LOCAL DENSITOMETRIA</t>
  </si>
  <si>
    <t xml:space="preserve"> AUXILIARES DE DIAGNOSTICO POR IMAGENOLOGIA EN LAS INSTALACIONES DEL PROVEEDOR EN FORMA LOCAL TOMOGRAFIA</t>
  </si>
  <si>
    <t xml:space="preserve">BRONCOSCOPIAS EN LAS INSTALACIONES DEL PROVEEDOR      </t>
  </si>
  <si>
    <t>PATOLOGIA</t>
  </si>
  <si>
    <t>GAMAGRAMA CON ERITROCITOS MARCADOS</t>
  </si>
  <si>
    <t>GAMAGRAMA DE SISTEMA LINFATICO</t>
  </si>
  <si>
    <t>GAMAGRAMA DE SISTEMA VENOSO</t>
  </si>
  <si>
    <t>GAMAGRAMA DE VIAS URINARIAS (CISTOGAMAGRAMA)</t>
  </si>
  <si>
    <t>GAMAGRAMA OSEO DE 3 FASES</t>
  </si>
  <si>
    <t>GAMAGRAMA OSEO DE CUERPO COMPLETO</t>
  </si>
  <si>
    <t>GAMAGRAMA PARA REFLUJO GASTROESOFAGICO</t>
  </si>
  <si>
    <t>GAMAGRAMA PARATIROIDES</t>
  </si>
  <si>
    <t>GAMAGRAMA PULMONAR</t>
  </si>
  <si>
    <t>GAMAGRAMA PULMONAR VENTILACION/PERFUSION</t>
  </si>
  <si>
    <t>GAMAGRAMA RENAL</t>
  </si>
  <si>
    <t>GAMAGRAMA RENAL PARA RIÑON TRASPLANTADO</t>
  </si>
  <si>
    <t>GAMAGRAMA RENAL PERFUSORIO Y CON FILTRADO GLOMERULAR</t>
  </si>
  <si>
    <t>GAMAGRAMA TIROIDEO</t>
  </si>
  <si>
    <t>BUSQUEDA DE BAZO ACCESORIO</t>
  </si>
  <si>
    <t>BUSQUEDA DE ESOFAGO DE BARRET</t>
  </si>
  <si>
    <t>BUSQUEDA DE FISTULAS TRAQUEO-ESOFAGICAS</t>
  </si>
  <si>
    <t>BUSQUEDA DE MUCOSA GASTRICA ECTOPICA</t>
  </si>
  <si>
    <t>BUSQUEDA DE REFLUJO GASTRO-ESOFAGICO</t>
  </si>
  <si>
    <t>BUSQUEDA DE SANGRADO ABDOMINAL CON COLOIDE DE TC.</t>
  </si>
  <si>
    <t>GAMMAGRAMA DE GLÁNDULAS PARATIROIDES TECNECIO 99mm</t>
  </si>
  <si>
    <t>CISTERNOGAMAGRAFÍA</t>
  </si>
  <si>
    <t>CISTOGAMMAGRAFÍA</t>
  </si>
  <si>
    <t>FLEBOGRAFIA RADIOISOTOPICA DE MIEMBROS SUPERIORES</t>
  </si>
  <si>
    <t>GAMAGRAMA ABDOMINAL</t>
  </si>
  <si>
    <t>GAMAGRAMA DE APARATO LAGRIMAL</t>
  </si>
  <si>
    <t>GAMAGRAMA DE GLÁNDULAS SALIVALES</t>
  </si>
  <si>
    <t>GAMAGRAMA ESPLENICO</t>
  </si>
  <si>
    <t>GAMAGRAMA HEPATO-ESPLENICO</t>
  </si>
  <si>
    <t>GAMAGRAMA HEPATO-PULMONAR</t>
  </si>
  <si>
    <t>GAMAGRAMA OSEO DE ARTICULACIONES DINAMICO/ESTATICO</t>
  </si>
  <si>
    <t>GAMAGRAMA OSEO Y HEPATICO (PAQUETE)</t>
  </si>
  <si>
    <t>GAMAGRAMA PULMONAR C/ESTUDIO VENOSO</t>
  </si>
  <si>
    <t>GAMAGRAMA PULMONAR PERFUSORIO</t>
  </si>
  <si>
    <t>GAMAGRAMA PULMONAR VENTILATORIO/PERFUSORIO</t>
  </si>
  <si>
    <t>GAMAGRAMA RENAL II (FILTRADO GLOMERULAR)</t>
  </si>
  <si>
    <t>GAMAGRAMA TESTICULAR</t>
  </si>
  <si>
    <t>GAMMAGRAMA TIROIDEO TECNECIO 99 Y CAPTACIÓN DE 24 HORAS</t>
  </si>
  <si>
    <t>GAMAGRAMA TIROIDEO I-131 Y CAPTACIÓN DE 24 HRS.</t>
  </si>
  <si>
    <t>GAMAGRAMA UBI TECNECIO</t>
  </si>
  <si>
    <t>GAMMAGRAFÍA PAR BUSQUEDA DE HEMANGIOMA</t>
  </si>
  <si>
    <t>LINFOGRAFÍA RADIOISOTÓPICA</t>
  </si>
  <si>
    <t>LOCALIZACIÓN DE METÁSTASIS CON I-131</t>
  </si>
  <si>
    <t>SALIVOGRAMA P/BUSQUEDA DE BRONCOASPIRACIÓN</t>
  </si>
  <si>
    <t>SPECT (OSEO, HIGADO PULMON, ABDOMEN)</t>
  </si>
  <si>
    <t>TRANSITO ESOFAGICO CON ALIMENTOS MARCADOS</t>
  </si>
  <si>
    <t>TRATAMIENTO CON SAMARIO 153 INCLUYE RASTREO OSEO POST.</t>
  </si>
  <si>
    <t>TRATAMIENTO DE SAMARIO 153</t>
  </si>
  <si>
    <t>VACIAMIENTO GASTRICO CON ALIMENTOS MARCADOS</t>
  </si>
  <si>
    <t>DOSIS DE TRATAMIENTO CON I -131 HIPER TIROIDISMO 15 mCi</t>
  </si>
  <si>
    <t>DOSIS DE TRATAMIENTO CON I -131 HIPER TIROIDISMO 30 mCi</t>
  </si>
  <si>
    <t>GAMAGRAMA OSEO METASTASICO</t>
  </si>
  <si>
    <t>GAMAGRAMA TIROIDEO Y CAPTACIÓN DE 24 HRS.</t>
  </si>
  <si>
    <t>GAMAGRAMA TIROIDES CON I-131</t>
  </si>
  <si>
    <t>OCT DE MÁCULA O RETINA (AMBOS OJOS)</t>
  </si>
  <si>
    <t>OCT NERVIO OPTICO O FIBRAS NERVIOSAS (AMBOS OJOS)</t>
  </si>
  <si>
    <t>TOPOGRAFIA, PAQUIMETRIA Y REFRACCION (AMBOS OJOS )</t>
  </si>
  <si>
    <t>PROCEDIMIENTO QUIRURGICO DE EXTIRPACION DE QUISTE Y/O VERRUGA POR OJO</t>
  </si>
  <si>
    <t>PROCEDIMIENTO QUIRURGICO DE LAVADO DE CAMARA POR OJO</t>
  </si>
  <si>
    <t>PROCEDIMIENTO QUIRURGICO DE RETIRO DE SILICON POR OJO</t>
  </si>
  <si>
    <t>DESCOMPRESIÓN ORBITARIA POR OJO</t>
  </si>
  <si>
    <t>AUXILIARES DE DIAGNOSTICO POR IMAGENOLOGIA EN LAS INSTALACIONES DEL PROVEEDOR EN FORMA LOCAL, RESONANCIAS</t>
  </si>
  <si>
    <t>AUXILIARES DE DIAGNOSTICO POR IMAGENOLOGIA EN LAS INSTALACIONES DEL PROVEEDOR EN FORMA LOCAL USG</t>
  </si>
  <si>
    <t>AUXILIARES DE DIAGNOSTICO POR IMAGENOLOGIA EN LAS INSTALACIONES DEL PROVEEDOR EN FORMA LOCAL, RAYOS X</t>
  </si>
  <si>
    <t>ENDODONCIA EN LAS INSTALACIONES DEL PROVEEDOR</t>
  </si>
  <si>
    <t>PERIODONCIA EN LAS INSTALACIONES DEL PROVEEDOR</t>
  </si>
  <si>
    <t xml:space="preserve"> AUXILIARES DE DIAGNOSTICO POR IMAGENOLOGIA EN LAS INSTALACIONES DEL PROVEEDOR EN FORMA LOCAL MASTOGRAFIAS</t>
  </si>
  <si>
    <t>CONCEPTO</t>
  </si>
  <si>
    <t>FLEBOGRAFIA RADIOISOTOPICA DE MIEMBROS PÉLVICOS</t>
  </si>
  <si>
    <t xml:space="preserve">AUXILIARES DE DIAGNOSTICO POR LABORATORIO DE ANÁLISIS CLÍNICOS EN LAS INSTALACIONES DEL PROVEEDOR               </t>
  </si>
  <si>
    <t>DATOS DEL PROVEEDOR:</t>
  </si>
  <si>
    <t>Nombre:</t>
  </si>
  <si>
    <t>Domicilio:</t>
  </si>
  <si>
    <t>Telefono:</t>
  </si>
  <si>
    <t>Correo electronico:</t>
  </si>
  <si>
    <t>Fecha:</t>
  </si>
  <si>
    <t>PENSIONES CIVILES DEL ESTADO DE CHIHUAHUA</t>
  </si>
  <si>
    <t>Nombre y firma del Proveedor y/o Representante Legal</t>
  </si>
  <si>
    <t>AUXILIARES DE DIAGNOSTICO POR IMAGENOLOGIA ODONTOLOGICA EN LAS INSTALACIONES DEL PROVEEDOR EN FORMA LOCAL, RAYOS X</t>
  </si>
  <si>
    <t>“PRESTACIÓN DE SERVICIOS SUBROGADOS EN INSTALACIONES DEL PROVEEDOR”</t>
  </si>
  <si>
    <t>MONTO MÍNIMO</t>
  </si>
  <si>
    <t>MONTO MÁXIMO</t>
  </si>
  <si>
    <t>PARTIDA</t>
  </si>
  <si>
    <t xml:space="preserve">LICITACIÓN PÚBLICA PRESENCIAL  No. PCE-LPP-003-2024 
</t>
  </si>
  <si>
    <t xml:space="preserve">RESUMEN GENERAL DE PARTIDAS </t>
  </si>
  <si>
    <t>No.</t>
  </si>
  <si>
    <t>CHIHUAHUA</t>
  </si>
  <si>
    <t>JUÁREZ</t>
  </si>
  <si>
    <t>DELICIAS</t>
  </si>
  <si>
    <t>CUAUHTÉMOC</t>
  </si>
  <si>
    <t>PARRAL</t>
  </si>
  <si>
    <t>CASAS GRANDES</t>
  </si>
  <si>
    <t>CAMARGO</t>
  </si>
  <si>
    <t>JIMENEZ</t>
  </si>
  <si>
    <t>OJINAGA</t>
  </si>
  <si>
    <t>GUACHOCHI</t>
  </si>
  <si>
    <t>TOTAL POR ESPECIALIDAD</t>
  </si>
  <si>
    <t>AUXILIARES DE DIAGNOSTICO POR IMAGENOLOGIA EN LAS INSTALACIONES DEL PROVEEDOR EN FORMA LOCAL, CARDIOLOGIA</t>
  </si>
  <si>
    <t>ELECTROMIOGRAFIAS EN LAS INSTALACIONES DEL PROVEEDOR EN FORMA LOCAL</t>
  </si>
  <si>
    <t>ANESTESIOLOGIA EN INTALACIONES DE LA UNIDAD MEDICA QUE INDIQUE LA DELEGACIÓN</t>
  </si>
  <si>
    <t>Concepto</t>
  </si>
  <si>
    <t>PRECIO UNITARIO SIN IVA</t>
  </si>
  <si>
    <t>PRECIO UNITARIO CON IVA</t>
  </si>
  <si>
    <t>IVA DE PRECIO UNITARIO</t>
  </si>
  <si>
    <t>N/A</t>
  </si>
  <si>
    <t>ANEXO ECONÓMICO A "PARTIDAS POR GRUPO"</t>
  </si>
  <si>
    <t>TOTAL POR DELEGACIÓN ANEXO A</t>
  </si>
  <si>
    <t>ANEXO ECONÓMICO B "PARTIDAS POR RENGLON"</t>
  </si>
  <si>
    <t>CONCEPTO DE LA ESPECIALIDAD</t>
  </si>
  <si>
    <t>CHIHUAHUA (K)</t>
  </si>
  <si>
    <t>JUÁREZ     (L)</t>
  </si>
  <si>
    <t>ANEXO</t>
  </si>
  <si>
    <t>MONTO</t>
  </si>
  <si>
    <t>ANEXO A "PARTIDAS POR GURUPO</t>
  </si>
  <si>
    <t>ANEXO B "PARTIDAS POR RENGLON"</t>
  </si>
  <si>
    <t>TOTAL ANEXO  B</t>
  </si>
  <si>
    <t>TOTAL DE LICITACIÓN</t>
  </si>
  <si>
    <t xml:space="preserve">LICITACIÓN PÚBLICA PRESENCIAL  No. PCE-LPP-003-2024 </t>
  </si>
  <si>
    <t>DELEGACIÓN CHIHUAHUA</t>
  </si>
  <si>
    <t>1K</t>
  </si>
  <si>
    <t>3.0.0.19</t>
  </si>
  <si>
    <t>3.0.0.20</t>
  </si>
  <si>
    <t>3.0.0.21</t>
  </si>
  <si>
    <t>3.0.0.22</t>
  </si>
  <si>
    <t>3.0.0.23</t>
  </si>
  <si>
    <t>3.0.0.24</t>
  </si>
  <si>
    <t>3.0.0.26</t>
  </si>
  <si>
    <t>3.0.0.27</t>
  </si>
  <si>
    <t>3.0.0.72</t>
  </si>
  <si>
    <t>3.0.0.73</t>
  </si>
  <si>
    <t>3.0.0.29</t>
  </si>
  <si>
    <t>3.0.0.28</t>
  </si>
  <si>
    <t>3.0.0.30</t>
  </si>
  <si>
    <t>FLEBOGRAFIA RADIOISOTOPICA DE MS PÉLVICOS UNILATERALES</t>
  </si>
  <si>
    <t>3.0.0.31</t>
  </si>
  <si>
    <t>3.0.0.4</t>
  </si>
  <si>
    <t>3.0.0.33</t>
  </si>
  <si>
    <t>3.0.0.35</t>
  </si>
  <si>
    <t>3.0.0.6</t>
  </si>
  <si>
    <t>3.0.0.7</t>
  </si>
  <si>
    <t>3.0.0.8</t>
  </si>
  <si>
    <t>3.0.0.36</t>
  </si>
  <si>
    <t>3.0.0.37</t>
  </si>
  <si>
    <t>GAMAGRAMA HEPÁTICO</t>
  </si>
  <si>
    <t>3.0.0.38</t>
  </si>
  <si>
    <t>3.0.0.39</t>
  </si>
  <si>
    <t>3.0.0.9</t>
  </si>
  <si>
    <t>3.0.0.40</t>
  </si>
  <si>
    <t>3.0.0.10</t>
  </si>
  <si>
    <t>3.0.0.76</t>
  </si>
  <si>
    <t>3.0.0.41</t>
  </si>
  <si>
    <t>3.0.0.11</t>
  </si>
  <si>
    <t>3.0.0.12</t>
  </si>
  <si>
    <t>3.0.0.13</t>
  </si>
  <si>
    <t>3.0.0.44</t>
  </si>
  <si>
    <t>3.0.0.45</t>
  </si>
  <si>
    <t>3.0.0.14</t>
  </si>
  <si>
    <t>3.0.0.46</t>
  </si>
  <si>
    <t>3.0.0.15</t>
  </si>
  <si>
    <t>3.0.0.49</t>
  </si>
  <si>
    <t>3.0.0.16</t>
  </si>
  <si>
    <t>3.0.0.17</t>
  </si>
  <si>
    <t>3.0.0.50</t>
  </si>
  <si>
    <t>GAMAGRAMA SECUENCIAL  DE VIAS BILIARES C/HIDA</t>
  </si>
  <si>
    <t>3.0.0.51</t>
  </si>
  <si>
    <t>3.0.0.18</t>
  </si>
  <si>
    <t>3.0.0.53</t>
  </si>
  <si>
    <t>3.0.0.77</t>
  </si>
  <si>
    <t>3.0.0.78</t>
  </si>
  <si>
    <t>3.0.0.54</t>
  </si>
  <si>
    <t>3.0.0.61</t>
  </si>
  <si>
    <t>3.0.0.25</t>
  </si>
  <si>
    <t>3.0.0.52</t>
  </si>
  <si>
    <t>3.0.0.62</t>
  </si>
  <si>
    <t>3.0.0.63</t>
  </si>
  <si>
    <t>3.0.0.64</t>
  </si>
  <si>
    <t>3.0.0.65</t>
  </si>
  <si>
    <t>3.0.0.68</t>
  </si>
  <si>
    <t>3.0.0.69</t>
  </si>
  <si>
    <t>3.0.0.70</t>
  </si>
  <si>
    <t>3.0.0.71</t>
  </si>
  <si>
    <t>CLAVE</t>
  </si>
  <si>
    <t>2K</t>
  </si>
  <si>
    <t>21.0.0.10</t>
  </si>
  <si>
    <t>APLICACIÓN DE ANTIANGIOGENICO POR OJO (NO INCLUYE MEDICAMENTO)</t>
  </si>
  <si>
    <t>21.0.0.113</t>
  </si>
  <si>
    <t>CAMPIMETRIA (CAMPOS VISUALES COMPUTARIZADOS) AMBOS OJOS</t>
  </si>
  <si>
    <t>21.0.0.96</t>
  </si>
  <si>
    <t>CAPSULOTOMIA CON LASER (POR OJO)</t>
  </si>
  <si>
    <t>21.0.0.55</t>
  </si>
  <si>
    <t>21.0.0.60</t>
  </si>
  <si>
    <t>21.0.0.112</t>
  </si>
  <si>
    <t>FLUORANGIOGRAFÍA AMBOS OJOS</t>
  </si>
  <si>
    <t>21.0.0.97</t>
  </si>
  <si>
    <t>FOTOCOAGULACION CON LASER  POR OJO</t>
  </si>
  <si>
    <t>21.0.0.70</t>
  </si>
  <si>
    <t>21.0.0.72</t>
  </si>
  <si>
    <t>21.0.0.109</t>
  </si>
  <si>
    <t>PROC. QX DACRIOINTUBACION CERRADA POR OJO (INCLUYE TUBOS)</t>
  </si>
  <si>
    <t>21.0.0.107</t>
  </si>
  <si>
    <t>PROC. QX DE COLOCACIÓN DE VALVULA AHMED POR OJO (INCLUYE VALVULA)</t>
  </si>
  <si>
    <t>21.0.0.98</t>
  </si>
  <si>
    <t>PROC. QX DE IRIDECTOMIA O IRIDOTOMIA CON LASER POR OJO</t>
  </si>
  <si>
    <t>21.0.0.99</t>
  </si>
  <si>
    <t>PROC. QX DE PTERIGION CON AUTOINJERTO DE CONJUNTIVA POR OJO</t>
  </si>
  <si>
    <t>21.0.0.110</t>
  </si>
  <si>
    <t>PROC. QX DE RESECCIÓN DE TUMORES PALPEBRALES POR OJO</t>
  </si>
  <si>
    <t>21.0.0.105</t>
  </si>
  <si>
    <t>PROC. QX DE RETINOPEXIA POR OJO</t>
  </si>
  <si>
    <t>21.0.0.106</t>
  </si>
  <si>
    <t>PROC. QX DE VITRECTOMIA POR OJO</t>
  </si>
  <si>
    <t>21.0.0.103</t>
  </si>
  <si>
    <t>PROC. QX FACO VITRECTOMIA (INCLUIR LIO Y SONOGRAFIA MODO A)</t>
  </si>
  <si>
    <t>21.0.0.104</t>
  </si>
  <si>
    <t>PROC. QX FACO VITRECTOMIA CON RETINOPEXIA (INCLUIR LIO Y SONOGRAFIA MODO A)</t>
  </si>
  <si>
    <t>21.0.0.102</t>
  </si>
  <si>
    <t>PROC. QX FACOEMULSIFICACION DE CATARATA + APLICACIÓN DE LIO  POR OJO (INCLUIR LENTE Y SONOGRAFIA MODO A)</t>
  </si>
  <si>
    <t>21.0.0.101</t>
  </si>
  <si>
    <t>PROC. QX FACOEMULSIFICACION DE CATARATA + APLICACIÓN DE LIO  POR OJO (NO INCLUYE LENTE NI SONOGRAFIA MODO A)</t>
  </si>
  <si>
    <t>21.0.0.111</t>
  </si>
  <si>
    <t>PROC. QX TRABECULOPLASTIA POR OJO</t>
  </si>
  <si>
    <t>21.0.0.100</t>
  </si>
  <si>
    <t>PROC. QX VITRECTOMIA ANTERIOR</t>
  </si>
  <si>
    <t>21.0.0.108</t>
  </si>
  <si>
    <t xml:space="preserve">PROC. QX. DACRIOCISTORRINOSTOMIA </t>
  </si>
  <si>
    <t>21.0.0.114</t>
  </si>
  <si>
    <t>PROC. QX. DE CORRECCION DE ECTROPION DE PARPADOS INFERIORES</t>
  </si>
  <si>
    <t>21.0.0.115</t>
  </si>
  <si>
    <t>PROC. QX. DE CORRECCION DE ECTROPION DE PARPADOS SUPERIORES</t>
  </si>
  <si>
    <t>21.0.0.116</t>
  </si>
  <si>
    <t>PROC. QX. DE CORRECCION PTOSIS PALPEBRAL  AMBOS OJOS</t>
  </si>
  <si>
    <t>21.0.0.117</t>
  </si>
  <si>
    <t>PROC. QX. DE TRABECULECTOMIA POR OJO</t>
  </si>
  <si>
    <t>21.0.0.21</t>
  </si>
  <si>
    <t>PROC. QX. DE CHALAZION POR OJO</t>
  </si>
  <si>
    <t>21.0.0.28</t>
  </si>
  <si>
    <t xml:space="preserve">PROC. QX. DE ESTRABISMO </t>
  </si>
  <si>
    <t>21.0.0.29</t>
  </si>
  <si>
    <t>PROC. QX. DE EXTIRPACION DE QUISTE Y/O VERRUGA POR OJO</t>
  </si>
  <si>
    <t>21.0.0.32</t>
  </si>
  <si>
    <t>PROC. QX. DE LAVADO DE CAMARA POR OJO</t>
  </si>
  <si>
    <t>21.0.0.33</t>
  </si>
  <si>
    <t>PROC. QX. DE PTERIGION POR OJO</t>
  </si>
  <si>
    <t>21.0.0.35</t>
  </si>
  <si>
    <t>PROC. QX. DE RETIRO DE SILICON POR OJO</t>
  </si>
  <si>
    <t>21.0.0.37</t>
  </si>
  <si>
    <t>PROC. QX. DE SONDEO DE VIAS LAGRIMALES POR OJO</t>
  </si>
  <si>
    <t>21.0.0.38</t>
  </si>
  <si>
    <t>PROC. QX. DE VITRECTOMIA CON RETINOPEXIA POR OJO</t>
  </si>
  <si>
    <t>21.0.0.65</t>
  </si>
  <si>
    <t>PROC. QX RESECCIÓN DE TUMORES INTRAORBITARIOS POR OJO</t>
  </si>
  <si>
    <t>21.0.0.50</t>
  </si>
  <si>
    <t>SONOGRAFIA OCULAR ( Modo B ) AMBOS OJOS</t>
  </si>
  <si>
    <t>21.0.0.74</t>
  </si>
  <si>
    <t>DELEGACIÓN JUÁREZ</t>
  </si>
  <si>
    <t xml:space="preserve">TOTAL </t>
  </si>
  <si>
    <t xml:space="preserve">OFTALMOLOGIA  EN INSTALACIONES DEL PROVEEDOR          </t>
  </si>
  <si>
    <t>TOTAL DE PARTIDAS OFERTADAS</t>
  </si>
  <si>
    <t>2L</t>
  </si>
  <si>
    <t>PROCEDIMIENTO QUIRURGICO DE CHALAZION POR OJO</t>
  </si>
  <si>
    <t>PROCEDIMIENTO QUIRURGICO DE ESTRABISMO</t>
  </si>
  <si>
    <t>PROCEDIMIENTO QUIRURGICO DE PTERIGION POR OJO</t>
  </si>
  <si>
    <t>PROCEDIMIENTO QUIRURGICO DE VITRECTOMÍA CON RETINOPEXIA POR OJO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</si>
</sst>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.00\ &quot;€&quot;_-;\-* #,##0.00\ &quot;€&quot;_-;_-* &quot;-&quot;??\ &quot;€&quot;_-;_-@_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indexed="8"/>
      <name val="Arial"/>
      <family val="2"/>
    </font>
    <font>
      <sz val="12"/>
      <color theme="1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lightUp">
        <fgColor theme="0" tint="-0.149967955565050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12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81">
    <xf numFmtId="0" fontId="0" fillId="0" borderId="0" xfId="0"/>
    <xf numFmtId="0" fontId="3" fillId="0" borderId="0" xfId="0" applyFont="1" applyFill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Fill="1" applyBorder="1"/>
    <xf numFmtId="0" fontId="0" fillId="0" borderId="0" xfId="0" applyAlignment="1">
      <alignment horizontal="left"/>
    </xf>
    <xf numFmtId="3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7" fillId="0" borderId="0" xfId="0" applyFont="1"/>
    <xf numFmtId="0" fontId="3" fillId="0" borderId="1" xfId="0" applyFont="1" applyBorder="1"/>
    <xf numFmtId="0" fontId="9" fillId="0" borderId="0" xfId="0" applyFont="1" applyAlignment="1">
      <alignment horizontal="right"/>
    </xf>
    <xf numFmtId="0" fontId="9" fillId="0" borderId="0" xfId="0" applyFont="1" applyBorder="1" applyAlignment="1">
      <alignment horizontal="right"/>
    </xf>
    <xf numFmtId="0" fontId="9" fillId="0" borderId="0" xfId="0" applyFont="1"/>
    <xf numFmtId="0" fontId="9" fillId="0" borderId="0" xfId="0" applyFont="1" applyBorder="1" applyAlignment="1">
      <alignment horizontal="center" vertical="center"/>
    </xf>
    <xf numFmtId="0" fontId="9" fillId="0" borderId="4" xfId="0" applyFont="1" applyBorder="1"/>
    <xf numFmtId="0" fontId="9" fillId="0" borderId="0" xfId="0" applyFont="1" applyBorder="1"/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3" fontId="3" fillId="0" borderId="0" xfId="8" applyFont="1" applyBorder="1"/>
    <xf numFmtId="0" fontId="8" fillId="0" borderId="0" xfId="0" applyFont="1" applyAlignment="1">
      <alignment horizontal="left"/>
    </xf>
    <xf numFmtId="0" fontId="9" fillId="0" borderId="0" xfId="0" applyFont="1" applyAlignment="1">
      <alignment horizontal="right" wrapText="1"/>
    </xf>
    <xf numFmtId="0" fontId="3" fillId="0" borderId="0" xfId="0" applyFont="1"/>
    <xf numFmtId="44" fontId="6" fillId="0" borderId="1" xfId="1" applyFont="1" applyBorder="1" applyAlignment="1">
      <alignment horizontal="center" vertical="center"/>
    </xf>
    <xf numFmtId="44" fontId="6" fillId="3" borderId="1" xfId="1" applyFont="1" applyFill="1" applyBorder="1" applyAlignment="1">
      <alignment horizontal="center" vertical="center"/>
    </xf>
    <xf numFmtId="44" fontId="6" fillId="0" borderId="1" xfId="1" applyFont="1" applyFill="1" applyBorder="1" applyAlignment="1">
      <alignment horizontal="center" vertical="center"/>
    </xf>
    <xf numFmtId="44" fontId="6" fillId="0" borderId="1" xfId="0" applyNumberFormat="1" applyFont="1" applyBorder="1" applyAlignment="1">
      <alignment vertical="center"/>
    </xf>
    <xf numFmtId="44" fontId="0" fillId="0" borderId="0" xfId="1" applyFont="1" applyAlignment="1">
      <alignment horizontal="center" vertical="center"/>
    </xf>
    <xf numFmtId="44" fontId="6" fillId="0" borderId="0" xfId="1" applyFont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44" fontId="6" fillId="4" borderId="1" xfId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44" fontId="12" fillId="0" borderId="1" xfId="1" applyFont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left" vertical="center"/>
    </xf>
    <xf numFmtId="0" fontId="6" fillId="4" borderId="2" xfId="0" applyFont="1" applyFill="1" applyBorder="1" applyAlignment="1">
      <alignment horizontal="center" vertical="center" wrapText="1"/>
    </xf>
    <xf numFmtId="44" fontId="1" fillId="0" borderId="1" xfId="1" applyFont="1" applyBorder="1" applyAlignment="1">
      <alignment horizontal="center" vertical="center"/>
    </xf>
    <xf numFmtId="44" fontId="14" fillId="0" borderId="1" xfId="1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44" fontId="13" fillId="0" borderId="0" xfId="1" applyFont="1" applyAlignment="1">
      <alignment horizontal="center" vertical="center"/>
    </xf>
    <xf numFmtId="44" fontId="12" fillId="0" borderId="0" xfId="1" applyFont="1" applyAlignment="1">
      <alignment horizontal="center" vertical="center"/>
    </xf>
    <xf numFmtId="0" fontId="16" fillId="0" borderId="0" xfId="0" applyFont="1" applyAlignment="1">
      <alignment vertical="center"/>
    </xf>
    <xf numFmtId="0" fontId="17" fillId="4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3" fontId="18" fillId="4" borderId="1" xfId="0" applyNumberFormat="1" applyFont="1" applyFill="1" applyBorder="1" applyAlignment="1">
      <alignment horizontal="center" vertical="center" wrapText="1"/>
    </xf>
    <xf numFmtId="3" fontId="19" fillId="0" borderId="1" xfId="0" applyNumberFormat="1" applyFont="1" applyBorder="1" applyAlignment="1">
      <alignment horizontal="center" vertical="center" wrapText="1"/>
    </xf>
    <xf numFmtId="0" fontId="19" fillId="0" borderId="1" xfId="2" applyFont="1" applyBorder="1" applyAlignment="1">
      <alignment horizontal="left" vertical="center" wrapText="1"/>
    </xf>
    <xf numFmtId="44" fontId="19" fillId="0" borderId="1" xfId="1" applyFont="1" applyBorder="1" applyAlignment="1">
      <alignment horizontal="left" vertical="center" wrapText="1"/>
    </xf>
    <xf numFmtId="44" fontId="9" fillId="0" borderId="1" xfId="1" applyFont="1" applyBorder="1" applyAlignment="1">
      <alignment vertical="center"/>
    </xf>
    <xf numFmtId="44" fontId="9" fillId="0" borderId="1" xfId="1" applyFont="1" applyFill="1" applyBorder="1" applyAlignment="1">
      <alignment vertical="center"/>
    </xf>
    <xf numFmtId="44" fontId="10" fillId="5" borderId="1" xfId="1" applyFont="1" applyFill="1" applyBorder="1" applyAlignment="1">
      <alignment vertical="center"/>
    </xf>
    <xf numFmtId="0" fontId="10" fillId="0" borderId="0" xfId="0" applyFont="1" applyAlignment="1">
      <alignment vertical="center"/>
    </xf>
    <xf numFmtId="0" fontId="19" fillId="2" borderId="1" xfId="2" applyFont="1" applyFill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3" fillId="0" borderId="7" xfId="0" applyFont="1" applyBorder="1"/>
    <xf numFmtId="3" fontId="18" fillId="4" borderId="2" xfId="0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/>
    <xf numFmtId="0" fontId="3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17" fillId="4" borderId="5" xfId="0" applyFont="1" applyFill="1" applyBorder="1" applyAlignment="1">
      <alignment horizontal="center" vertical="center" wrapText="1"/>
    </xf>
    <xf numFmtId="44" fontId="19" fillId="0" borderId="1" xfId="1" applyFont="1" applyFill="1" applyBorder="1" applyAlignment="1">
      <alignment horizontal="left" vertical="center" wrapText="1"/>
    </xf>
    <xf numFmtId="44" fontId="20" fillId="5" borderId="1" xfId="1" applyFont="1" applyFill="1" applyBorder="1" applyAlignment="1">
      <alignment vertical="center" wrapText="1"/>
    </xf>
    <xf numFmtId="44" fontId="9" fillId="0" borderId="0" xfId="0" applyNumberFormat="1" applyFont="1" applyAlignment="1">
      <alignment vertical="center"/>
    </xf>
    <xf numFmtId="44" fontId="3" fillId="0" borderId="0" xfId="0" applyNumberFormat="1" applyFont="1" applyAlignment="1">
      <alignment vertical="center"/>
    </xf>
    <xf numFmtId="44" fontId="1" fillId="0" borderId="1" xfId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44" fontId="12" fillId="0" borderId="1" xfId="1" applyFont="1" applyBorder="1" applyAlignment="1">
      <alignment horizontal="center" vertical="center"/>
    </xf>
    <xf numFmtId="0" fontId="10" fillId="0" borderId="0" xfId="0" applyFont="1" applyFill="1" applyAlignment="1">
      <alignment horizontal="center" wrapText="1"/>
    </xf>
    <xf numFmtId="0" fontId="11" fillId="0" borderId="0" xfId="0" applyFont="1" applyAlignment="1">
      <alignment horizontal="center" vertical="center"/>
    </xf>
    <xf numFmtId="3" fontId="20" fillId="5" borderId="1" xfId="0" applyNumberFormat="1" applyFont="1" applyFill="1" applyBorder="1" applyAlignment="1">
      <alignment horizontal="center" vertical="center" wrapText="1"/>
    </xf>
    <xf numFmtId="0" fontId="20" fillId="0" borderId="1" xfId="2" applyFont="1" applyBorder="1" applyAlignment="1">
      <alignment horizontal="center" vertical="center" wrapText="1"/>
    </xf>
    <xf numFmtId="0" fontId="15" fillId="4" borderId="6" xfId="0" applyFont="1" applyFill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3" fontId="18" fillId="4" borderId="5" xfId="0" applyNumberFormat="1" applyFont="1" applyFill="1" applyBorder="1" applyAlignment="1">
      <alignment horizontal="center" vertical="center" wrapText="1"/>
    </xf>
    <xf numFmtId="3" fontId="18" fillId="4" borderId="3" xfId="0" applyNumberFormat="1" applyFont="1" applyFill="1" applyBorder="1" applyAlignment="1">
      <alignment horizontal="center" vertical="center" wrapText="1"/>
    </xf>
  </cellXfs>
  <cellStyles count="12">
    <cellStyle name="Millares" xfId="8" builtinId="3"/>
    <cellStyle name="Millares 2" xfId="10"/>
    <cellStyle name="Moneda" xfId="1" builtinId="4"/>
    <cellStyle name="Moneda 2" xfId="7"/>
    <cellStyle name="Moneda 2 2" xfId="11"/>
    <cellStyle name="Moneda 3" xfId="5"/>
    <cellStyle name="Moneda 4" xfId="9"/>
    <cellStyle name="Moneda 5" xfId="6"/>
    <cellStyle name="Normal" xfId="0" builtinId="0"/>
    <cellStyle name="Normal 2" xfId="2"/>
    <cellStyle name="Normal 2 2" xfId="3"/>
    <cellStyle name="Normal 3" xfId="4"/>
  </cellStyles>
  <dxfs count="3">
    <dxf>
      <fill>
        <patternFill>
          <bgColor theme="5" tint="-0.24994659260841701"/>
        </patternFill>
      </fill>
    </dxf>
    <dxf>
      <fill>
        <patternFill>
          <fgColor theme="5"/>
          <bgColor theme="5"/>
        </patternFill>
      </fill>
    </dxf>
    <dxf>
      <fill>
        <patternFill>
          <bgColor theme="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200025</xdr:colOff>
      <xdr:row>0</xdr:row>
      <xdr:rowOff>171450</xdr:rowOff>
    </xdr:from>
    <xdr:to>
      <xdr:col>12</xdr:col>
      <xdr:colOff>545941</xdr:colOff>
      <xdr:row>3</xdr:row>
      <xdr:rowOff>119062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82550" y="171450"/>
          <a:ext cx="1479391" cy="50006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209550</xdr:colOff>
      <xdr:row>0</xdr:row>
      <xdr:rowOff>76200</xdr:rowOff>
    </xdr:from>
    <xdr:to>
      <xdr:col>1</xdr:col>
      <xdr:colOff>1595437</xdr:colOff>
      <xdr:row>3</xdr:row>
      <xdr:rowOff>11906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76200"/>
          <a:ext cx="1738312" cy="48815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202406</xdr:colOff>
      <xdr:row>0</xdr:row>
      <xdr:rowOff>119063</xdr:rowOff>
    </xdr:from>
    <xdr:to>
      <xdr:col>2</xdr:col>
      <xdr:colOff>774349</xdr:colOff>
      <xdr:row>4</xdr:row>
      <xdr:rowOff>23812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406" y="119063"/>
          <a:ext cx="2124518" cy="581024"/>
        </a:xfrm>
        <a:prstGeom prst="rect">
          <a:avLst/>
        </a:prstGeom>
      </xdr:spPr>
    </xdr:pic>
    <xdr:clientData/>
  </xdr:twoCellAnchor>
  <xdr:twoCellAnchor editAs="oneCell">
    <xdr:from>
      <xdr:col>6</xdr:col>
      <xdr:colOff>892969</xdr:colOff>
      <xdr:row>0</xdr:row>
      <xdr:rowOff>107156</xdr:rowOff>
    </xdr:from>
    <xdr:to>
      <xdr:col>8</xdr:col>
      <xdr:colOff>134938</xdr:colOff>
      <xdr:row>3</xdr:row>
      <xdr:rowOff>186120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41819" y="107156"/>
          <a:ext cx="1575594" cy="56473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202406</xdr:colOff>
      <xdr:row>0</xdr:row>
      <xdr:rowOff>119063</xdr:rowOff>
    </xdr:from>
    <xdr:to>
      <xdr:col>2</xdr:col>
      <xdr:colOff>774349</xdr:colOff>
      <xdr:row>4</xdr:row>
      <xdr:rowOff>23812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406" y="119063"/>
          <a:ext cx="2117511" cy="581024"/>
        </a:xfrm>
        <a:prstGeom prst="rect">
          <a:avLst/>
        </a:prstGeom>
      </xdr:spPr>
    </xdr:pic>
    <xdr:clientData/>
  </xdr:twoCellAnchor>
  <xdr:twoCellAnchor editAs="oneCell">
    <xdr:from>
      <xdr:col>6</xdr:col>
      <xdr:colOff>509779</xdr:colOff>
      <xdr:row>0</xdr:row>
      <xdr:rowOff>107156</xdr:rowOff>
    </xdr:from>
    <xdr:to>
      <xdr:col>7</xdr:col>
      <xdr:colOff>1087438</xdr:colOff>
      <xdr:row>3</xdr:row>
      <xdr:rowOff>186120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61762" y="107156"/>
          <a:ext cx="1573952" cy="57163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202406</xdr:colOff>
      <xdr:row>0</xdr:row>
      <xdr:rowOff>119063</xdr:rowOff>
    </xdr:from>
    <xdr:to>
      <xdr:col>2</xdr:col>
      <xdr:colOff>774349</xdr:colOff>
      <xdr:row>4</xdr:row>
      <xdr:rowOff>23812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406" y="119063"/>
          <a:ext cx="2124518" cy="581024"/>
        </a:xfrm>
        <a:prstGeom prst="rect">
          <a:avLst/>
        </a:prstGeom>
      </xdr:spPr>
    </xdr:pic>
    <xdr:clientData/>
  </xdr:twoCellAnchor>
  <xdr:twoCellAnchor editAs="oneCell">
    <xdr:from>
      <xdr:col>6</xdr:col>
      <xdr:colOff>892969</xdr:colOff>
      <xdr:row>0</xdr:row>
      <xdr:rowOff>107156</xdr:rowOff>
    </xdr:from>
    <xdr:to>
      <xdr:col>8</xdr:col>
      <xdr:colOff>134938</xdr:colOff>
      <xdr:row>3</xdr:row>
      <xdr:rowOff>186120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41819" y="107156"/>
          <a:ext cx="1575594" cy="56473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4"/>
  <sheetViews>
    <sheetView tabSelected="1" workbookViewId="0">
      <pane xSplit="2" ySplit="7" topLeftCell="C28" activePane="bottomRight" state="frozen"/>
      <selection pane="topRight" activeCell="C1" sqref="C1"/>
      <selection pane="bottomLeft" activeCell="A4" sqref="A4"/>
      <selection pane="bottomRight" activeCell="E35" sqref="E35"/>
    </sheetView>
  </sheetViews>
  <sheetFormatPr baseColWidth="10" defaultColWidth="11.42578125" defaultRowHeight="15" x14ac:dyDescent="0.25"/>
  <cols>
    <col min="1" max="1" width="5.28515625" style="10" customWidth="1"/>
    <col min="2" max="2" width="36.85546875" style="5" customWidth="1"/>
    <col min="3" max="3" width="17.140625" style="30" bestFit="1" customWidth="1"/>
    <col min="4" max="4" width="15.7109375" style="31" bestFit="1" customWidth="1"/>
    <col min="5" max="5" width="16.85546875" style="31" bestFit="1" customWidth="1"/>
    <col min="6" max="6" width="15.42578125" style="30" customWidth="1"/>
    <col min="7" max="7" width="16.85546875" style="31" bestFit="1" customWidth="1"/>
    <col min="8" max="8" width="17" style="31" customWidth="1"/>
    <col min="9" max="9" width="16.5703125" style="30" customWidth="1"/>
    <col min="10" max="10" width="16.85546875" style="30" bestFit="1" customWidth="1"/>
    <col min="11" max="11" width="14.140625" style="30" bestFit="1" customWidth="1"/>
    <col min="12" max="12" width="17" style="30" bestFit="1" customWidth="1"/>
    <col min="13" max="13" width="16.7109375" customWidth="1"/>
  </cols>
  <sheetData>
    <row r="1" spans="1:13" ht="15.75" x14ac:dyDescent="0.25">
      <c r="A1" s="72" t="s">
        <v>87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</row>
    <row r="2" spans="1:13" s="1" customFormat="1" ht="12.75" customHeight="1" x14ac:dyDescent="0.25">
      <c r="A2" s="72" t="s">
        <v>94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</row>
    <row r="3" spans="1:13" s="1" customFormat="1" ht="15" customHeight="1" x14ac:dyDescent="0.2">
      <c r="A3" s="73" t="s">
        <v>90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</row>
    <row r="4" spans="1:13" s="11" customFormat="1" ht="18.75" x14ac:dyDescent="0.3">
      <c r="A4" s="72" t="s">
        <v>95</v>
      </c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</row>
    <row r="6" spans="1:13" ht="15" customHeight="1" x14ac:dyDescent="0.25">
      <c r="A6" s="69" t="s">
        <v>116</v>
      </c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</row>
    <row r="7" spans="1:13" s="34" customFormat="1" ht="30" x14ac:dyDescent="0.25">
      <c r="A7" s="32" t="s">
        <v>96</v>
      </c>
      <c r="B7" s="32" t="s">
        <v>78</v>
      </c>
      <c r="C7" s="33" t="s">
        <v>97</v>
      </c>
      <c r="D7" s="33" t="s">
        <v>98</v>
      </c>
      <c r="E7" s="33" t="s">
        <v>99</v>
      </c>
      <c r="F7" s="33" t="s">
        <v>100</v>
      </c>
      <c r="G7" s="33" t="s">
        <v>101</v>
      </c>
      <c r="H7" s="33" t="s">
        <v>102</v>
      </c>
      <c r="I7" s="33" t="s">
        <v>103</v>
      </c>
      <c r="J7" s="33" t="s">
        <v>104</v>
      </c>
      <c r="K7" s="33" t="s">
        <v>105</v>
      </c>
      <c r="L7" s="33" t="s">
        <v>106</v>
      </c>
      <c r="M7" s="32" t="s">
        <v>107</v>
      </c>
    </row>
    <row r="8" spans="1:13" s="34" customFormat="1" ht="55.5" customHeight="1" x14ac:dyDescent="0.25">
      <c r="A8" s="8">
        <v>1</v>
      </c>
      <c r="B8" s="6" t="s">
        <v>72</v>
      </c>
      <c r="C8" s="26">
        <v>1536855.44</v>
      </c>
      <c r="D8" s="27" t="s">
        <v>115</v>
      </c>
      <c r="E8" s="26">
        <v>772473.63</v>
      </c>
      <c r="F8" s="28">
        <v>1828997.47</v>
      </c>
      <c r="G8" s="28">
        <v>740874.6</v>
      </c>
      <c r="H8" s="27" t="s">
        <v>115</v>
      </c>
      <c r="I8" s="28">
        <v>361260</v>
      </c>
      <c r="J8" s="27" t="s">
        <v>115</v>
      </c>
      <c r="K8" s="27" t="s">
        <v>115</v>
      </c>
      <c r="L8" s="27" t="s">
        <v>115</v>
      </c>
      <c r="M8" s="29">
        <f>SUM(C8:L8)</f>
        <v>5240461.1399999997</v>
      </c>
    </row>
    <row r="9" spans="1:13" s="34" customFormat="1" ht="51" x14ac:dyDescent="0.25">
      <c r="A9" s="9">
        <v>2</v>
      </c>
      <c r="B9" s="6" t="s">
        <v>8</v>
      </c>
      <c r="C9" s="26">
        <v>475575.66</v>
      </c>
      <c r="D9" s="27" t="s">
        <v>115</v>
      </c>
      <c r="E9" s="26">
        <v>578425.82999999996</v>
      </c>
      <c r="F9" s="28">
        <v>1062108.47</v>
      </c>
      <c r="G9" s="28">
        <v>1601579.52</v>
      </c>
      <c r="H9" s="28">
        <v>406863.23</v>
      </c>
      <c r="I9" s="28">
        <v>348084</v>
      </c>
      <c r="J9" s="27" t="s">
        <v>115</v>
      </c>
      <c r="K9" s="27" t="s">
        <v>115</v>
      </c>
      <c r="L9" s="27" t="s">
        <v>115</v>
      </c>
      <c r="M9" s="29">
        <f t="shared" ref="M9:M26" si="0">SUM(C9:L9)</f>
        <v>4472636.71</v>
      </c>
    </row>
    <row r="10" spans="1:13" s="34" customFormat="1" ht="54.75" customHeight="1" x14ac:dyDescent="0.25">
      <c r="A10" s="8">
        <v>3</v>
      </c>
      <c r="B10" s="6" t="s">
        <v>73</v>
      </c>
      <c r="C10" s="26">
        <v>1264083.72</v>
      </c>
      <c r="D10" s="27" t="s">
        <v>115</v>
      </c>
      <c r="E10" s="26">
        <v>128506.7</v>
      </c>
      <c r="F10" s="28">
        <v>945818.31</v>
      </c>
      <c r="G10" s="28">
        <v>621326.16</v>
      </c>
      <c r="H10" s="28">
        <v>535977.21</v>
      </c>
      <c r="I10" s="28">
        <v>231681.6</v>
      </c>
      <c r="J10" s="27" t="s">
        <v>115</v>
      </c>
      <c r="K10" s="28">
        <v>40629.25</v>
      </c>
      <c r="L10" s="27" t="s">
        <v>115</v>
      </c>
      <c r="M10" s="29">
        <f t="shared" si="0"/>
        <v>3768022.95</v>
      </c>
    </row>
    <row r="11" spans="1:13" s="34" customFormat="1" ht="58.5" customHeight="1" x14ac:dyDescent="0.25">
      <c r="A11" s="9">
        <v>4</v>
      </c>
      <c r="B11" s="6" t="s">
        <v>108</v>
      </c>
      <c r="C11" s="26">
        <v>910879.56</v>
      </c>
      <c r="D11" s="27" t="s">
        <v>115</v>
      </c>
      <c r="E11" s="27" t="s">
        <v>115</v>
      </c>
      <c r="F11" s="27" t="s">
        <v>115</v>
      </c>
      <c r="G11" s="27" t="s">
        <v>115</v>
      </c>
      <c r="H11" s="27" t="s">
        <v>115</v>
      </c>
      <c r="I11" s="27" t="s">
        <v>115</v>
      </c>
      <c r="J11" s="27" t="s">
        <v>115</v>
      </c>
      <c r="K11" s="27" t="s">
        <v>115</v>
      </c>
      <c r="L11" s="27" t="s">
        <v>115</v>
      </c>
      <c r="M11" s="29">
        <f t="shared" si="0"/>
        <v>910879.56</v>
      </c>
    </row>
    <row r="12" spans="1:13" s="34" customFormat="1" ht="51" x14ac:dyDescent="0.25">
      <c r="A12" s="8">
        <v>5</v>
      </c>
      <c r="B12" s="6" t="s">
        <v>74</v>
      </c>
      <c r="C12" s="27" t="s">
        <v>115</v>
      </c>
      <c r="D12" s="27" t="s">
        <v>115</v>
      </c>
      <c r="E12" s="27" t="s">
        <v>115</v>
      </c>
      <c r="F12" s="28">
        <v>853184.39</v>
      </c>
      <c r="G12" s="28">
        <v>1064678.3600000001</v>
      </c>
      <c r="H12" s="28">
        <v>683854.2</v>
      </c>
      <c r="I12" s="28">
        <v>317691.71999999997</v>
      </c>
      <c r="J12" s="27" t="s">
        <v>115</v>
      </c>
      <c r="K12" s="27" t="s">
        <v>115</v>
      </c>
      <c r="L12" s="27" t="s">
        <v>115</v>
      </c>
      <c r="M12" s="29">
        <f t="shared" si="0"/>
        <v>2919408.67</v>
      </c>
    </row>
    <row r="13" spans="1:13" s="34" customFormat="1" ht="63.75" x14ac:dyDescent="0.25">
      <c r="A13" s="9">
        <v>6</v>
      </c>
      <c r="B13" s="6" t="s">
        <v>89</v>
      </c>
      <c r="C13" s="27" t="s">
        <v>115</v>
      </c>
      <c r="D13" s="27" t="s">
        <v>115</v>
      </c>
      <c r="E13" s="26">
        <v>107424.08</v>
      </c>
      <c r="F13" s="27" t="s">
        <v>115</v>
      </c>
      <c r="G13" s="28">
        <v>14206.92</v>
      </c>
      <c r="H13" s="27" t="s">
        <v>115</v>
      </c>
      <c r="I13" s="27" t="s">
        <v>115</v>
      </c>
      <c r="J13" s="27" t="s">
        <v>115</v>
      </c>
      <c r="K13" s="27" t="s">
        <v>115</v>
      </c>
      <c r="L13" s="27" t="s">
        <v>115</v>
      </c>
      <c r="M13" s="29">
        <f t="shared" si="0"/>
        <v>121631</v>
      </c>
    </row>
    <row r="14" spans="1:13" s="34" customFormat="1" ht="51" x14ac:dyDescent="0.25">
      <c r="A14" s="8">
        <v>7</v>
      </c>
      <c r="B14" s="6" t="s">
        <v>77</v>
      </c>
      <c r="C14" s="27" t="s">
        <v>115</v>
      </c>
      <c r="D14" s="27" t="s">
        <v>115</v>
      </c>
      <c r="E14" s="26">
        <v>30643.49</v>
      </c>
      <c r="F14" s="28">
        <v>176757.28</v>
      </c>
      <c r="G14" s="28">
        <v>612800.88</v>
      </c>
      <c r="H14" s="28">
        <v>123583.01</v>
      </c>
      <c r="I14" s="28">
        <v>88516.800000000003</v>
      </c>
      <c r="J14" s="27" t="s">
        <v>115</v>
      </c>
      <c r="K14" s="27" t="s">
        <v>115</v>
      </c>
      <c r="L14" s="27" t="s">
        <v>115</v>
      </c>
      <c r="M14" s="29">
        <f t="shared" si="0"/>
        <v>1032301.4600000001</v>
      </c>
    </row>
    <row r="15" spans="1:13" s="34" customFormat="1" ht="51" x14ac:dyDescent="0.25">
      <c r="A15" s="9">
        <v>8</v>
      </c>
      <c r="B15" s="6" t="s">
        <v>7</v>
      </c>
      <c r="C15" s="26">
        <v>821168.5</v>
      </c>
      <c r="D15" s="27" t="s">
        <v>115</v>
      </c>
      <c r="E15" s="27" t="s">
        <v>115</v>
      </c>
      <c r="F15" s="27" t="s">
        <v>115</v>
      </c>
      <c r="G15" s="28">
        <v>171633.6</v>
      </c>
      <c r="H15" s="27" t="s">
        <v>115</v>
      </c>
      <c r="I15" s="27" t="s">
        <v>115</v>
      </c>
      <c r="J15" s="27" t="s">
        <v>115</v>
      </c>
      <c r="K15" s="27" t="s">
        <v>115</v>
      </c>
      <c r="L15" s="27" t="s">
        <v>115</v>
      </c>
      <c r="M15" s="29">
        <f t="shared" si="0"/>
        <v>992802.1</v>
      </c>
    </row>
    <row r="16" spans="1:13" s="34" customFormat="1" ht="63.75" x14ac:dyDescent="0.25">
      <c r="A16" s="8">
        <v>9</v>
      </c>
      <c r="B16" s="6" t="s">
        <v>5</v>
      </c>
      <c r="C16" s="26">
        <v>879528</v>
      </c>
      <c r="D16" s="27" t="s">
        <v>115</v>
      </c>
      <c r="E16" s="27" t="s">
        <v>115</v>
      </c>
      <c r="F16" s="27" t="s">
        <v>115</v>
      </c>
      <c r="G16" s="27" t="s">
        <v>115</v>
      </c>
      <c r="H16" s="27" t="s">
        <v>115</v>
      </c>
      <c r="I16" s="27" t="s">
        <v>115</v>
      </c>
      <c r="J16" s="27" t="s">
        <v>115</v>
      </c>
      <c r="K16" s="27" t="s">
        <v>115</v>
      </c>
      <c r="L16" s="27" t="s">
        <v>115</v>
      </c>
      <c r="M16" s="29">
        <f t="shared" si="0"/>
        <v>879528</v>
      </c>
    </row>
    <row r="17" spans="1:13" s="34" customFormat="1" ht="38.25" x14ac:dyDescent="0.25">
      <c r="A17" s="9">
        <v>10</v>
      </c>
      <c r="B17" s="6" t="s">
        <v>109</v>
      </c>
      <c r="C17" s="26">
        <v>1481090.4</v>
      </c>
      <c r="D17" s="27" t="s">
        <v>115</v>
      </c>
      <c r="E17" s="27" t="s">
        <v>115</v>
      </c>
      <c r="F17" s="27" t="s">
        <v>115</v>
      </c>
      <c r="G17" s="28">
        <v>118139.04</v>
      </c>
      <c r="H17" s="27" t="s">
        <v>115</v>
      </c>
      <c r="I17" s="27" t="s">
        <v>115</v>
      </c>
      <c r="J17" s="27" t="s">
        <v>115</v>
      </c>
      <c r="K17" s="27" t="s">
        <v>115</v>
      </c>
      <c r="L17" s="27" t="s">
        <v>115</v>
      </c>
      <c r="M17" s="29">
        <f t="shared" si="0"/>
        <v>1599229.44</v>
      </c>
    </row>
    <row r="18" spans="1:13" s="34" customFormat="1" ht="25.5" x14ac:dyDescent="0.25">
      <c r="A18" s="8">
        <v>11</v>
      </c>
      <c r="B18" s="6" t="s">
        <v>2</v>
      </c>
      <c r="C18" s="26">
        <v>574905.59999999998</v>
      </c>
      <c r="D18" s="27" t="s">
        <v>115</v>
      </c>
      <c r="E18" s="27" t="s">
        <v>115</v>
      </c>
      <c r="F18" s="27" t="s">
        <v>115</v>
      </c>
      <c r="G18" s="27" t="s">
        <v>115</v>
      </c>
      <c r="H18" s="27" t="s">
        <v>115</v>
      </c>
      <c r="I18" s="27" t="s">
        <v>115</v>
      </c>
      <c r="J18" s="27" t="s">
        <v>115</v>
      </c>
      <c r="K18" s="27" t="s">
        <v>115</v>
      </c>
      <c r="L18" s="27" t="s">
        <v>115</v>
      </c>
      <c r="M18" s="29">
        <f t="shared" si="0"/>
        <v>574905.59999999998</v>
      </c>
    </row>
    <row r="19" spans="1:13" s="34" customFormat="1" ht="25.5" x14ac:dyDescent="0.25">
      <c r="A19" s="9">
        <v>12</v>
      </c>
      <c r="B19" s="6" t="s">
        <v>4</v>
      </c>
      <c r="C19" s="26">
        <v>879528</v>
      </c>
      <c r="D19" s="27" t="s">
        <v>115</v>
      </c>
      <c r="E19" s="27" t="s">
        <v>115</v>
      </c>
      <c r="F19" s="27" t="s">
        <v>115</v>
      </c>
      <c r="G19" s="27" t="s">
        <v>115</v>
      </c>
      <c r="H19" s="27" t="s">
        <v>115</v>
      </c>
      <c r="I19" s="27" t="s">
        <v>115</v>
      </c>
      <c r="J19" s="27" t="s">
        <v>115</v>
      </c>
      <c r="K19" s="27" t="s">
        <v>115</v>
      </c>
      <c r="L19" s="27" t="s">
        <v>115</v>
      </c>
      <c r="M19" s="29">
        <f t="shared" si="0"/>
        <v>879528</v>
      </c>
    </row>
    <row r="20" spans="1:13" s="34" customFormat="1" x14ac:dyDescent="0.25">
      <c r="A20" s="8">
        <v>13</v>
      </c>
      <c r="B20" s="6" t="s">
        <v>10</v>
      </c>
      <c r="C20" s="26">
        <v>1371044.93</v>
      </c>
      <c r="D20" s="27" t="s">
        <v>115</v>
      </c>
      <c r="E20" s="27" t="s">
        <v>115</v>
      </c>
      <c r="F20" s="27" t="s">
        <v>115</v>
      </c>
      <c r="G20" s="27" t="s">
        <v>115</v>
      </c>
      <c r="H20" s="27" t="s">
        <v>115</v>
      </c>
      <c r="I20" s="27" t="s">
        <v>115</v>
      </c>
      <c r="J20" s="27" t="s">
        <v>115</v>
      </c>
      <c r="K20" s="27" t="s">
        <v>115</v>
      </c>
      <c r="L20" s="27" t="s">
        <v>115</v>
      </c>
      <c r="M20" s="29">
        <f t="shared" si="0"/>
        <v>1371044.93</v>
      </c>
    </row>
    <row r="21" spans="1:13" s="34" customFormat="1" ht="25.5" x14ac:dyDescent="0.25">
      <c r="A21" s="9">
        <v>14</v>
      </c>
      <c r="B21" s="6" t="s">
        <v>9</v>
      </c>
      <c r="C21" s="26">
        <v>440327.88</v>
      </c>
      <c r="D21" s="27" t="s">
        <v>115</v>
      </c>
      <c r="E21" s="27" t="s">
        <v>115</v>
      </c>
      <c r="F21" s="27" t="s">
        <v>115</v>
      </c>
      <c r="G21" s="27" t="s">
        <v>115</v>
      </c>
      <c r="H21" s="27" t="s">
        <v>115</v>
      </c>
      <c r="I21" s="27" t="s">
        <v>115</v>
      </c>
      <c r="J21" s="27" t="s">
        <v>115</v>
      </c>
      <c r="K21" s="27" t="s">
        <v>115</v>
      </c>
      <c r="L21" s="27" t="s">
        <v>115</v>
      </c>
      <c r="M21" s="29">
        <f t="shared" si="0"/>
        <v>440327.88</v>
      </c>
    </row>
    <row r="22" spans="1:13" s="34" customFormat="1" ht="38.25" x14ac:dyDescent="0.25">
      <c r="A22" s="8">
        <v>15</v>
      </c>
      <c r="B22" s="6" t="s">
        <v>6</v>
      </c>
      <c r="C22" s="26">
        <v>5987621.6600000001</v>
      </c>
      <c r="D22" s="27" t="s">
        <v>115</v>
      </c>
      <c r="E22" s="27" t="s">
        <v>115</v>
      </c>
      <c r="F22" s="27" t="s">
        <v>115</v>
      </c>
      <c r="G22" s="27" t="s">
        <v>115</v>
      </c>
      <c r="H22" s="27" t="s">
        <v>115</v>
      </c>
      <c r="I22" s="27" t="s">
        <v>115</v>
      </c>
      <c r="J22" s="27" t="s">
        <v>115</v>
      </c>
      <c r="K22" s="27" t="s">
        <v>115</v>
      </c>
      <c r="L22" s="27" t="s">
        <v>115</v>
      </c>
      <c r="M22" s="29">
        <f t="shared" si="0"/>
        <v>5987621.6600000001</v>
      </c>
    </row>
    <row r="23" spans="1:13" s="34" customFormat="1" ht="38.25" x14ac:dyDescent="0.25">
      <c r="A23" s="9">
        <v>16</v>
      </c>
      <c r="B23" s="7" t="s">
        <v>110</v>
      </c>
      <c r="C23" s="27" t="s">
        <v>115</v>
      </c>
      <c r="D23" s="27" t="s">
        <v>115</v>
      </c>
      <c r="E23" s="27" t="s">
        <v>115</v>
      </c>
      <c r="F23" s="27" t="s">
        <v>115</v>
      </c>
      <c r="G23" s="26">
        <v>646099.19999999995</v>
      </c>
      <c r="H23" s="27" t="s">
        <v>115</v>
      </c>
      <c r="I23" s="27" t="s">
        <v>115</v>
      </c>
      <c r="J23" s="27" t="s">
        <v>115</v>
      </c>
      <c r="K23" s="27" t="s">
        <v>115</v>
      </c>
      <c r="L23" s="27" t="s">
        <v>115</v>
      </c>
      <c r="M23" s="29">
        <f t="shared" si="0"/>
        <v>646099.19999999995</v>
      </c>
    </row>
    <row r="24" spans="1:13" s="34" customFormat="1" ht="25.5" x14ac:dyDescent="0.25">
      <c r="A24" s="8">
        <v>17</v>
      </c>
      <c r="B24" s="6" t="s">
        <v>75</v>
      </c>
      <c r="C24" s="27" t="s">
        <v>115</v>
      </c>
      <c r="D24" s="27" t="s">
        <v>115</v>
      </c>
      <c r="E24" s="27" t="s">
        <v>115</v>
      </c>
      <c r="F24" s="27" t="s">
        <v>115</v>
      </c>
      <c r="G24" s="26">
        <v>172880.46</v>
      </c>
      <c r="H24" s="27" t="s">
        <v>115</v>
      </c>
      <c r="I24" s="27" t="s">
        <v>115</v>
      </c>
      <c r="J24" s="27" t="s">
        <v>115</v>
      </c>
      <c r="K24" s="27" t="s">
        <v>115</v>
      </c>
      <c r="L24" s="27" t="s">
        <v>115</v>
      </c>
      <c r="M24" s="29">
        <f t="shared" si="0"/>
        <v>172880.46</v>
      </c>
    </row>
    <row r="25" spans="1:13" s="34" customFormat="1" ht="25.5" x14ac:dyDescent="0.25">
      <c r="A25" s="9">
        <v>18</v>
      </c>
      <c r="B25" s="6" t="s">
        <v>76</v>
      </c>
      <c r="C25" s="27" t="s">
        <v>115</v>
      </c>
      <c r="D25" s="27" t="s">
        <v>115</v>
      </c>
      <c r="E25" s="27" t="s">
        <v>115</v>
      </c>
      <c r="F25" s="27" t="s">
        <v>115</v>
      </c>
      <c r="G25" s="26">
        <v>265866</v>
      </c>
      <c r="H25" s="27" t="s">
        <v>115</v>
      </c>
      <c r="I25" s="27" t="s">
        <v>115</v>
      </c>
      <c r="J25" s="27" t="s">
        <v>115</v>
      </c>
      <c r="K25" s="27" t="s">
        <v>115</v>
      </c>
      <c r="L25" s="27" t="s">
        <v>115</v>
      </c>
      <c r="M25" s="29">
        <f t="shared" si="0"/>
        <v>265866</v>
      </c>
    </row>
    <row r="26" spans="1:13" s="34" customFormat="1" ht="51" x14ac:dyDescent="0.25">
      <c r="A26" s="8">
        <v>19</v>
      </c>
      <c r="B26" s="6" t="s">
        <v>80</v>
      </c>
      <c r="C26" s="26">
        <v>3122378.21</v>
      </c>
      <c r="D26" s="26">
        <v>1319735.8</v>
      </c>
      <c r="E26" s="26">
        <v>1493323.43</v>
      </c>
      <c r="F26" s="28">
        <v>1670857.58</v>
      </c>
      <c r="G26" s="28">
        <v>4620060.97</v>
      </c>
      <c r="H26" s="28">
        <v>2580333.17</v>
      </c>
      <c r="I26" s="28">
        <v>1027609.22</v>
      </c>
      <c r="J26" s="28">
        <v>290238.09000000003</v>
      </c>
      <c r="K26" s="28">
        <v>261896.72</v>
      </c>
      <c r="L26" s="28">
        <v>102540.12</v>
      </c>
      <c r="M26" s="29">
        <f t="shared" si="0"/>
        <v>16488973.309999999</v>
      </c>
    </row>
    <row r="27" spans="1:13" s="36" customFormat="1" ht="15.75" x14ac:dyDescent="0.25">
      <c r="A27" s="70" t="s">
        <v>117</v>
      </c>
      <c r="B27" s="70"/>
      <c r="C27" s="35">
        <f t="shared" ref="C27:M27" si="1">SUM(C8:C26)</f>
        <v>19744987.559999999</v>
      </c>
      <c r="D27" s="35">
        <f t="shared" si="1"/>
        <v>1319735.8</v>
      </c>
      <c r="E27" s="35">
        <f t="shared" si="1"/>
        <v>3110797.16</v>
      </c>
      <c r="F27" s="35">
        <f t="shared" si="1"/>
        <v>6537723.5</v>
      </c>
      <c r="G27" s="35">
        <f t="shared" si="1"/>
        <v>10650145.710000001</v>
      </c>
      <c r="H27" s="35">
        <f t="shared" si="1"/>
        <v>4330610.82</v>
      </c>
      <c r="I27" s="35">
        <f t="shared" si="1"/>
        <v>2374843.34</v>
      </c>
      <c r="J27" s="35">
        <f t="shared" si="1"/>
        <v>290238.09000000003</v>
      </c>
      <c r="K27" s="35">
        <f t="shared" si="1"/>
        <v>302525.96999999997</v>
      </c>
      <c r="L27" s="35">
        <f t="shared" si="1"/>
        <v>102540.12</v>
      </c>
      <c r="M27" s="35">
        <f t="shared" si="1"/>
        <v>48764148.070000008</v>
      </c>
    </row>
    <row r="28" spans="1:13" s="34" customFormat="1" x14ac:dyDescent="0.25">
      <c r="A28" s="37"/>
      <c r="B28" s="38"/>
      <c r="C28" s="30"/>
      <c r="D28" s="30"/>
      <c r="E28" s="30"/>
      <c r="F28" s="30"/>
      <c r="G28" s="30"/>
      <c r="H28" s="30"/>
      <c r="I28" s="30"/>
      <c r="J28" s="30"/>
      <c r="K28" s="30"/>
      <c r="L28" s="30"/>
    </row>
    <row r="29" spans="1:13" s="34" customFormat="1" x14ac:dyDescent="0.25">
      <c r="A29" s="37"/>
      <c r="B29" s="38"/>
      <c r="C29" s="30"/>
      <c r="D29" s="31"/>
      <c r="E29" s="31"/>
      <c r="F29" s="30"/>
      <c r="G29" s="31"/>
      <c r="H29" s="31"/>
      <c r="I29" s="30"/>
      <c r="J29" s="30"/>
      <c r="K29" s="30"/>
      <c r="L29" s="30"/>
    </row>
    <row r="30" spans="1:13" s="34" customFormat="1" ht="15" customHeight="1" x14ac:dyDescent="0.25">
      <c r="A30" s="69" t="s">
        <v>118</v>
      </c>
      <c r="B30" s="69"/>
      <c r="C30" s="69"/>
      <c r="D30" s="69"/>
      <c r="E30" s="69"/>
    </row>
    <row r="31" spans="1:13" s="34" customFormat="1" ht="30" x14ac:dyDescent="0.25">
      <c r="A31" s="39"/>
      <c r="B31" s="32" t="s">
        <v>119</v>
      </c>
      <c r="C31" s="32" t="s">
        <v>120</v>
      </c>
      <c r="D31" s="32" t="s">
        <v>121</v>
      </c>
      <c r="E31" s="32" t="s">
        <v>107</v>
      </c>
      <c r="H31" s="69" t="s">
        <v>122</v>
      </c>
      <c r="I31" s="69"/>
      <c r="J31" s="32" t="s">
        <v>123</v>
      </c>
    </row>
    <row r="32" spans="1:13" s="34" customFormat="1" ht="25.5" x14ac:dyDescent="0.25">
      <c r="A32" s="8">
        <v>1</v>
      </c>
      <c r="B32" s="6" t="s">
        <v>3</v>
      </c>
      <c r="C32" s="68">
        <v>1996056.8500000003</v>
      </c>
      <c r="D32" s="41" t="s">
        <v>115</v>
      </c>
      <c r="E32" s="29">
        <f>+C32</f>
        <v>1996056.8500000003</v>
      </c>
      <c r="H32" s="42" t="s">
        <v>124</v>
      </c>
      <c r="I32" s="42"/>
      <c r="J32" s="29">
        <f>+M27</f>
        <v>48764148.070000008</v>
      </c>
    </row>
    <row r="33" spans="1:12" s="34" customFormat="1" ht="25.5" x14ac:dyDescent="0.25">
      <c r="A33" s="9">
        <v>2</v>
      </c>
      <c r="B33" s="6" t="s">
        <v>1</v>
      </c>
      <c r="C33" s="40">
        <v>25139727.43</v>
      </c>
      <c r="D33" s="40">
        <v>2712929.28</v>
      </c>
      <c r="E33" s="29">
        <f>+C33+D33</f>
        <v>27852656.710000001</v>
      </c>
      <c r="H33" s="42" t="s">
        <v>125</v>
      </c>
      <c r="I33" s="42"/>
      <c r="J33" s="29">
        <f>+E34</f>
        <v>29848713.560000002</v>
      </c>
    </row>
    <row r="34" spans="1:12" s="36" customFormat="1" ht="15.75" x14ac:dyDescent="0.25">
      <c r="A34" s="70" t="s">
        <v>126</v>
      </c>
      <c r="B34" s="70"/>
      <c r="C34" s="35">
        <f>SUM(C32:C33)</f>
        <v>27135784.280000001</v>
      </c>
      <c r="D34" s="35">
        <f>SUM(D32:D33)</f>
        <v>2712929.28</v>
      </c>
      <c r="E34" s="35">
        <f>SUM(E32:E33)</f>
        <v>29848713.560000002</v>
      </c>
      <c r="F34" s="43"/>
      <c r="G34" s="44"/>
      <c r="H34" s="71" t="s">
        <v>127</v>
      </c>
      <c r="I34" s="71"/>
      <c r="J34" s="35">
        <f>SUM(J32:J33)</f>
        <v>78612861.63000001</v>
      </c>
      <c r="K34" s="43"/>
      <c r="L34" s="43"/>
    </row>
  </sheetData>
  <mergeCells count="10">
    <mergeCell ref="A30:E30"/>
    <mergeCell ref="H31:I31"/>
    <mergeCell ref="A34:B34"/>
    <mergeCell ref="H34:I34"/>
    <mergeCell ref="A1:M1"/>
    <mergeCell ref="A2:M2"/>
    <mergeCell ref="A3:M3"/>
    <mergeCell ref="A4:M4"/>
    <mergeCell ref="A6:M6"/>
    <mergeCell ref="A27:B27"/>
  </mergeCells>
  <printOptions horizontalCentered="1"/>
  <pageMargins left="0.70866141732283472" right="0.70866141732283472" top="0.74803149606299213" bottom="0.74803149606299213" header="0.31496062992125984" footer="0.31496062992125984"/>
  <pageSetup scale="4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2"/>
  <sheetViews>
    <sheetView topLeftCell="B63" zoomScale="87" zoomScaleNormal="87" zoomScaleSheetLayoutView="160" workbookViewId="0">
      <selection activeCell="D75" sqref="D75:E75"/>
    </sheetView>
  </sheetViews>
  <sheetFormatPr baseColWidth="10" defaultColWidth="11.42578125" defaultRowHeight="12.75" x14ac:dyDescent="0.2"/>
  <cols>
    <col min="1" max="1" width="11.5703125" style="2" customWidth="1"/>
    <col min="2" max="2" width="11.7109375" style="2" customWidth="1"/>
    <col min="3" max="3" width="70.28515625" style="3" customWidth="1"/>
    <col min="4" max="4" width="19.7109375" style="3" customWidth="1"/>
    <col min="5" max="5" width="17.42578125" style="3" customWidth="1"/>
    <col min="6" max="6" width="17" style="3" customWidth="1"/>
    <col min="7" max="7" width="15" style="3" customWidth="1"/>
    <col min="8" max="8" width="20" style="25" customWidth="1"/>
    <col min="9" max="9" width="14.140625" style="25" bestFit="1" customWidth="1"/>
    <col min="10" max="10" width="54.42578125" style="25" customWidth="1"/>
    <col min="11" max="16384" width="11.42578125" style="25"/>
  </cols>
  <sheetData>
    <row r="1" spans="1:8" s="1" customFormat="1" x14ac:dyDescent="0.2">
      <c r="A1" s="21"/>
      <c r="B1" s="21"/>
      <c r="C1" s="4"/>
      <c r="D1" s="4"/>
      <c r="E1" s="4"/>
      <c r="F1" s="4"/>
      <c r="G1" s="4"/>
    </row>
    <row r="2" spans="1:8" s="1" customFormat="1" x14ac:dyDescent="0.2"/>
    <row r="3" spans="1:8" s="1" customFormat="1" ht="12.75" customHeight="1" x14ac:dyDescent="0.2">
      <c r="A3" s="73" t="s">
        <v>87</v>
      </c>
      <c r="B3" s="73"/>
      <c r="C3" s="73"/>
      <c r="D3" s="73"/>
      <c r="E3" s="73"/>
      <c r="F3" s="73"/>
      <c r="G3" s="73"/>
      <c r="H3" s="73"/>
    </row>
    <row r="4" spans="1:8" s="1" customFormat="1" ht="15" customHeight="1" x14ac:dyDescent="0.2">
      <c r="A4" s="73" t="s">
        <v>128</v>
      </c>
      <c r="B4" s="73"/>
      <c r="C4" s="73"/>
      <c r="D4" s="73"/>
      <c r="E4" s="73"/>
      <c r="F4" s="73"/>
      <c r="G4" s="73"/>
      <c r="H4" s="73"/>
    </row>
    <row r="5" spans="1:8" s="1" customFormat="1" ht="15.75" x14ac:dyDescent="0.2">
      <c r="A5" s="73" t="s">
        <v>90</v>
      </c>
      <c r="B5" s="73"/>
      <c r="C5" s="73"/>
      <c r="D5" s="73"/>
      <c r="E5" s="73"/>
      <c r="F5" s="73"/>
      <c r="G5" s="73"/>
      <c r="H5" s="73"/>
    </row>
    <row r="6" spans="1:8" s="1" customFormat="1" ht="15" customHeight="1" x14ac:dyDescent="0.2">
      <c r="A6" s="73" t="s">
        <v>118</v>
      </c>
      <c r="B6" s="73"/>
      <c r="C6" s="73"/>
      <c r="D6" s="73"/>
      <c r="E6" s="73"/>
      <c r="F6" s="73"/>
      <c r="G6" s="73"/>
      <c r="H6" s="73"/>
    </row>
    <row r="7" spans="1:8" s="15" customFormat="1" ht="14.25" x14ac:dyDescent="0.2">
      <c r="C7" s="16"/>
      <c r="D7" s="16"/>
      <c r="E7" s="16"/>
      <c r="F7" s="14" t="s">
        <v>86</v>
      </c>
      <c r="G7" s="17"/>
    </row>
    <row r="8" spans="1:8" s="15" customFormat="1" ht="15" x14ac:dyDescent="0.25">
      <c r="A8" s="23" t="s">
        <v>81</v>
      </c>
      <c r="B8" s="23"/>
      <c r="C8" s="16"/>
      <c r="D8" s="16"/>
      <c r="E8" s="16"/>
      <c r="F8" s="18"/>
      <c r="G8" s="18"/>
    </row>
    <row r="9" spans="1:8" s="15" customFormat="1" ht="14.25" x14ac:dyDescent="0.2">
      <c r="A9" s="13" t="s">
        <v>82</v>
      </c>
      <c r="B9" s="13"/>
      <c r="C9" s="19"/>
      <c r="D9" s="16"/>
      <c r="E9" s="16"/>
      <c r="F9" s="18"/>
      <c r="G9" s="18"/>
    </row>
    <row r="10" spans="1:8" s="15" customFormat="1" ht="14.25" x14ac:dyDescent="0.2">
      <c r="A10" s="13" t="s">
        <v>83</v>
      </c>
      <c r="B10" s="13"/>
      <c r="C10" s="20"/>
      <c r="D10" s="16"/>
      <c r="E10" s="16"/>
      <c r="F10" s="18"/>
      <c r="G10" s="18"/>
    </row>
    <row r="11" spans="1:8" s="15" customFormat="1" ht="14.25" x14ac:dyDescent="0.2">
      <c r="A11" s="13" t="s">
        <v>84</v>
      </c>
      <c r="B11" s="13"/>
      <c r="C11" s="20"/>
      <c r="D11" s="16"/>
      <c r="E11" s="16"/>
      <c r="F11" s="18"/>
      <c r="G11" s="18"/>
    </row>
    <row r="12" spans="1:8" s="15" customFormat="1" ht="42.75" x14ac:dyDescent="0.2">
      <c r="A12" s="24" t="s">
        <v>85</v>
      </c>
      <c r="B12" s="24"/>
      <c r="C12" s="20"/>
      <c r="D12" s="16"/>
      <c r="E12" s="16"/>
      <c r="F12" s="18"/>
      <c r="G12" s="18"/>
    </row>
    <row r="13" spans="1:8" s="18" customFormat="1" ht="14.25" x14ac:dyDescent="0.2">
      <c r="A13" s="16"/>
      <c r="B13" s="16"/>
    </row>
    <row r="14" spans="1:8" s="45" customFormat="1" ht="15.75" x14ac:dyDescent="0.25">
      <c r="A14" s="76" t="s">
        <v>129</v>
      </c>
      <c r="B14" s="77"/>
      <c r="C14" s="77"/>
      <c r="D14" s="77"/>
      <c r="E14" s="77"/>
      <c r="F14" s="77"/>
      <c r="G14" s="77"/>
      <c r="H14" s="78"/>
    </row>
    <row r="15" spans="1:8" s="45" customFormat="1" ht="22.5" customHeight="1" x14ac:dyDescent="0.25">
      <c r="A15" s="63" t="s">
        <v>130</v>
      </c>
      <c r="B15" s="79" t="s">
        <v>3</v>
      </c>
      <c r="C15" s="79"/>
      <c r="D15" s="79"/>
      <c r="E15" s="79"/>
      <c r="F15" s="79"/>
      <c r="G15" s="79"/>
      <c r="H15" s="80"/>
    </row>
    <row r="16" spans="1:8" s="47" customFormat="1" ht="45" x14ac:dyDescent="0.25">
      <c r="A16" s="48" t="s">
        <v>93</v>
      </c>
      <c r="B16" s="48" t="s">
        <v>192</v>
      </c>
      <c r="C16" s="48" t="s">
        <v>111</v>
      </c>
      <c r="D16" s="46" t="s">
        <v>91</v>
      </c>
      <c r="E16" s="46" t="s">
        <v>92</v>
      </c>
      <c r="F16" s="59" t="s">
        <v>112</v>
      </c>
      <c r="G16" s="59" t="s">
        <v>114</v>
      </c>
      <c r="H16" s="59" t="s">
        <v>113</v>
      </c>
    </row>
    <row r="17" spans="1:9" s="47" customFormat="1" ht="26.1" customHeight="1" x14ac:dyDescent="0.25">
      <c r="A17" s="49">
        <v>1</v>
      </c>
      <c r="B17" s="49" t="s">
        <v>131</v>
      </c>
      <c r="C17" s="50" t="s">
        <v>25</v>
      </c>
      <c r="D17" s="64">
        <v>915.21</v>
      </c>
      <c r="E17" s="64">
        <v>2288.0300000000002</v>
      </c>
      <c r="F17" s="51"/>
      <c r="G17" s="52"/>
      <c r="H17" s="53">
        <f>+F17+G17</f>
        <v>0</v>
      </c>
      <c r="I17" s="66"/>
    </row>
    <row r="18" spans="1:9" s="47" customFormat="1" ht="26.1" customHeight="1" x14ac:dyDescent="0.25">
      <c r="A18" s="49">
        <v>2</v>
      </c>
      <c r="B18" s="49" t="s">
        <v>132</v>
      </c>
      <c r="C18" s="50" t="s">
        <v>26</v>
      </c>
      <c r="D18" s="64">
        <v>720.36</v>
      </c>
      <c r="E18" s="64">
        <v>1800.9</v>
      </c>
      <c r="F18" s="51"/>
      <c r="G18" s="52"/>
      <c r="H18" s="53">
        <f t="shared" ref="H18:H74" si="0">+F18+G18</f>
        <v>0</v>
      </c>
      <c r="I18" s="66"/>
    </row>
    <row r="19" spans="1:9" s="47" customFormat="1" ht="26.1" customHeight="1" x14ac:dyDescent="0.25">
      <c r="A19" s="49">
        <v>3</v>
      </c>
      <c r="B19" s="49" t="s">
        <v>133</v>
      </c>
      <c r="C19" s="50" t="s">
        <v>27</v>
      </c>
      <c r="D19" s="64">
        <v>720.36</v>
      </c>
      <c r="E19" s="64">
        <v>1800.9</v>
      </c>
      <c r="F19" s="51"/>
      <c r="G19" s="52"/>
      <c r="H19" s="53">
        <f t="shared" si="0"/>
        <v>0</v>
      </c>
      <c r="I19" s="66"/>
    </row>
    <row r="20" spans="1:9" s="47" customFormat="1" ht="26.1" customHeight="1" x14ac:dyDescent="0.25">
      <c r="A20" s="49">
        <v>4</v>
      </c>
      <c r="B20" s="49" t="s">
        <v>134</v>
      </c>
      <c r="C20" s="50" t="s">
        <v>28</v>
      </c>
      <c r="D20" s="64">
        <v>1066.1300000000001</v>
      </c>
      <c r="E20" s="64">
        <v>2665.33</v>
      </c>
      <c r="F20" s="51"/>
      <c r="G20" s="52"/>
      <c r="H20" s="53">
        <f t="shared" si="0"/>
        <v>0</v>
      </c>
      <c r="I20" s="66"/>
    </row>
    <row r="21" spans="1:9" s="47" customFormat="1" ht="26.1" customHeight="1" x14ac:dyDescent="0.25">
      <c r="A21" s="49">
        <v>5</v>
      </c>
      <c r="B21" s="49" t="s">
        <v>135</v>
      </c>
      <c r="C21" s="50" t="s">
        <v>29</v>
      </c>
      <c r="D21" s="64">
        <v>1066.1300000000001</v>
      </c>
      <c r="E21" s="64">
        <v>2665.33</v>
      </c>
      <c r="F21" s="51"/>
      <c r="G21" s="52"/>
      <c r="H21" s="53">
        <f t="shared" si="0"/>
        <v>0</v>
      </c>
      <c r="I21" s="66"/>
    </row>
    <row r="22" spans="1:9" s="47" customFormat="1" ht="26.1" customHeight="1" x14ac:dyDescent="0.25">
      <c r="A22" s="49">
        <v>6</v>
      </c>
      <c r="B22" s="49" t="s">
        <v>136</v>
      </c>
      <c r="C22" s="50" t="s">
        <v>30</v>
      </c>
      <c r="D22" s="64">
        <v>1469.54</v>
      </c>
      <c r="E22" s="64">
        <v>3673.84</v>
      </c>
      <c r="F22" s="51"/>
      <c r="G22" s="52"/>
      <c r="H22" s="53">
        <f t="shared" si="0"/>
        <v>0</v>
      </c>
      <c r="I22" s="66"/>
    </row>
    <row r="23" spans="1:9" s="47" customFormat="1" ht="26.1" customHeight="1" x14ac:dyDescent="0.25">
      <c r="A23" s="49">
        <v>7</v>
      </c>
      <c r="B23" s="49" t="s">
        <v>137</v>
      </c>
      <c r="C23" s="50" t="s">
        <v>32</v>
      </c>
      <c r="D23" s="64">
        <v>3169.58</v>
      </c>
      <c r="E23" s="64">
        <v>7923.96</v>
      </c>
      <c r="F23" s="51"/>
      <c r="G23" s="52"/>
      <c r="H23" s="53">
        <f t="shared" si="0"/>
        <v>0</v>
      </c>
      <c r="I23" s="66"/>
    </row>
    <row r="24" spans="1:9" s="47" customFormat="1" ht="26.1" customHeight="1" x14ac:dyDescent="0.25">
      <c r="A24" s="49">
        <v>8</v>
      </c>
      <c r="B24" s="49" t="s">
        <v>138</v>
      </c>
      <c r="C24" s="50" t="s">
        <v>33</v>
      </c>
      <c r="D24" s="64">
        <v>2114.52</v>
      </c>
      <c r="E24" s="64">
        <v>5286.29</v>
      </c>
      <c r="F24" s="51"/>
      <c r="G24" s="52"/>
      <c r="H24" s="53">
        <f t="shared" si="0"/>
        <v>0</v>
      </c>
      <c r="I24" s="66"/>
    </row>
    <row r="25" spans="1:9" s="47" customFormat="1" ht="26.1" customHeight="1" x14ac:dyDescent="0.25">
      <c r="A25" s="49">
        <v>9</v>
      </c>
      <c r="B25" s="49" t="s">
        <v>139</v>
      </c>
      <c r="C25" s="50" t="s">
        <v>60</v>
      </c>
      <c r="D25" s="64">
        <v>18441.22</v>
      </c>
      <c r="E25" s="64">
        <v>46103.040000000001</v>
      </c>
      <c r="F25" s="51"/>
      <c r="G25" s="52"/>
      <c r="H25" s="53">
        <f t="shared" si="0"/>
        <v>0</v>
      </c>
      <c r="I25" s="66"/>
    </row>
    <row r="26" spans="1:9" s="47" customFormat="1" ht="26.1" customHeight="1" x14ac:dyDescent="0.25">
      <c r="A26" s="49">
        <v>10</v>
      </c>
      <c r="B26" s="49" t="s">
        <v>140</v>
      </c>
      <c r="C26" s="50" t="s">
        <v>61</v>
      </c>
      <c r="D26" s="64">
        <v>19017.5</v>
      </c>
      <c r="E26" s="64">
        <v>47543.76</v>
      </c>
      <c r="F26" s="51"/>
      <c r="G26" s="52"/>
      <c r="H26" s="53">
        <f t="shared" si="0"/>
        <v>0</v>
      </c>
      <c r="I26" s="66"/>
    </row>
    <row r="27" spans="1:9" s="47" customFormat="1" ht="26.1" customHeight="1" x14ac:dyDescent="0.25">
      <c r="A27" s="49">
        <v>11</v>
      </c>
      <c r="B27" s="49" t="s">
        <v>141</v>
      </c>
      <c r="C27" s="50" t="s">
        <v>79</v>
      </c>
      <c r="D27" s="64">
        <v>2017.01</v>
      </c>
      <c r="E27" s="64">
        <v>5042.5200000000004</v>
      </c>
      <c r="F27" s="51"/>
      <c r="G27" s="52"/>
      <c r="H27" s="53">
        <f t="shared" si="0"/>
        <v>0</v>
      </c>
      <c r="I27" s="66"/>
    </row>
    <row r="28" spans="1:9" s="47" customFormat="1" ht="26.1" customHeight="1" x14ac:dyDescent="0.25">
      <c r="A28" s="49">
        <v>12</v>
      </c>
      <c r="B28" s="49" t="s">
        <v>142</v>
      </c>
      <c r="C28" s="50" t="s">
        <v>34</v>
      </c>
      <c r="D28" s="64">
        <v>2017.01</v>
      </c>
      <c r="E28" s="64">
        <v>5042.5200000000004</v>
      </c>
      <c r="F28" s="51"/>
      <c r="G28" s="52"/>
      <c r="H28" s="53">
        <f t="shared" si="0"/>
        <v>0</v>
      </c>
      <c r="I28" s="66"/>
    </row>
    <row r="29" spans="1:9" s="47" customFormat="1" ht="26.1" customHeight="1" x14ac:dyDescent="0.25">
      <c r="A29" s="49">
        <v>13</v>
      </c>
      <c r="B29" s="49" t="s">
        <v>143</v>
      </c>
      <c r="C29" s="50" t="s">
        <v>144</v>
      </c>
      <c r="D29" s="64">
        <v>1421.15</v>
      </c>
      <c r="E29" s="64">
        <v>3552.87</v>
      </c>
      <c r="F29" s="51"/>
      <c r="G29" s="52"/>
      <c r="H29" s="53">
        <f t="shared" si="0"/>
        <v>0</v>
      </c>
      <c r="I29" s="66"/>
    </row>
    <row r="30" spans="1:9" s="47" customFormat="1" ht="26.1" customHeight="1" x14ac:dyDescent="0.25">
      <c r="A30" s="49">
        <v>14</v>
      </c>
      <c r="B30" s="49" t="s">
        <v>145</v>
      </c>
      <c r="C30" s="50" t="s">
        <v>35</v>
      </c>
      <c r="D30" s="64">
        <v>2017.01</v>
      </c>
      <c r="E30" s="64">
        <v>5042.5200000000004</v>
      </c>
      <c r="F30" s="51"/>
      <c r="G30" s="52"/>
      <c r="H30" s="53">
        <f t="shared" si="0"/>
        <v>0</v>
      </c>
      <c r="I30" s="66"/>
    </row>
    <row r="31" spans="1:9" s="47" customFormat="1" ht="26.1" customHeight="1" x14ac:dyDescent="0.25">
      <c r="A31" s="49">
        <v>15</v>
      </c>
      <c r="B31" s="49" t="s">
        <v>146</v>
      </c>
      <c r="C31" s="50" t="s">
        <v>11</v>
      </c>
      <c r="D31" s="64">
        <v>1664.03</v>
      </c>
      <c r="E31" s="64">
        <v>4160.07</v>
      </c>
      <c r="F31" s="51"/>
      <c r="G31" s="52"/>
      <c r="H31" s="53">
        <f t="shared" si="0"/>
        <v>0</v>
      </c>
      <c r="I31" s="66"/>
    </row>
    <row r="32" spans="1:9" s="47" customFormat="1" ht="26.1" customHeight="1" x14ac:dyDescent="0.25">
      <c r="A32" s="49">
        <v>16</v>
      </c>
      <c r="B32" s="49" t="s">
        <v>147</v>
      </c>
      <c r="C32" s="50" t="s">
        <v>36</v>
      </c>
      <c r="D32" s="64">
        <v>805.68</v>
      </c>
      <c r="E32" s="64">
        <v>2014.2</v>
      </c>
      <c r="F32" s="51"/>
      <c r="G32" s="52"/>
      <c r="H32" s="53">
        <f t="shared" si="0"/>
        <v>0</v>
      </c>
      <c r="I32" s="66"/>
    </row>
    <row r="33" spans="1:10" s="47" customFormat="1" ht="26.1" customHeight="1" x14ac:dyDescent="0.25">
      <c r="A33" s="49">
        <v>17</v>
      </c>
      <c r="B33" s="49" t="s">
        <v>148</v>
      </c>
      <c r="C33" s="50" t="s">
        <v>37</v>
      </c>
      <c r="D33" s="64">
        <v>1007.1</v>
      </c>
      <c r="E33" s="64">
        <v>2517.75</v>
      </c>
      <c r="F33" s="51"/>
      <c r="G33" s="52"/>
      <c r="H33" s="53">
        <f t="shared" si="0"/>
        <v>0</v>
      </c>
      <c r="I33" s="66"/>
    </row>
    <row r="34" spans="1:10" s="47" customFormat="1" ht="26.1" customHeight="1" x14ac:dyDescent="0.25">
      <c r="A34" s="49">
        <v>18</v>
      </c>
      <c r="B34" s="49" t="s">
        <v>149</v>
      </c>
      <c r="C34" s="50" t="s">
        <v>12</v>
      </c>
      <c r="D34" s="64">
        <f>+E34*0.4</f>
        <v>7987.36</v>
      </c>
      <c r="E34" s="64">
        <v>19968.399999999998</v>
      </c>
      <c r="F34" s="51"/>
      <c r="G34" s="52"/>
      <c r="H34" s="53">
        <f t="shared" si="0"/>
        <v>0</v>
      </c>
      <c r="I34" s="66"/>
    </row>
    <row r="35" spans="1:10" s="47" customFormat="1" ht="26.1" customHeight="1" x14ac:dyDescent="0.25">
      <c r="A35" s="49">
        <v>19</v>
      </c>
      <c r="B35" s="49" t="s">
        <v>150</v>
      </c>
      <c r="C35" s="50" t="s">
        <v>13</v>
      </c>
      <c r="D35" s="64">
        <v>1598.8</v>
      </c>
      <c r="E35" s="64">
        <v>3996.99</v>
      </c>
      <c r="F35" s="51"/>
      <c r="G35" s="52"/>
      <c r="H35" s="53">
        <f t="shared" si="0"/>
        <v>0</v>
      </c>
      <c r="I35" s="66"/>
    </row>
    <row r="36" spans="1:10" s="47" customFormat="1" ht="26.1" customHeight="1" x14ac:dyDescent="0.25">
      <c r="A36" s="49">
        <v>20</v>
      </c>
      <c r="B36" s="49" t="s">
        <v>151</v>
      </c>
      <c r="C36" s="50" t="s">
        <v>14</v>
      </c>
      <c r="D36" s="64">
        <v>10569.92</v>
      </c>
      <c r="E36" s="64">
        <v>26424.799999999999</v>
      </c>
      <c r="F36" s="51"/>
      <c r="G36" s="52"/>
      <c r="H36" s="53">
        <f t="shared" si="0"/>
        <v>0</v>
      </c>
      <c r="I36" s="66"/>
      <c r="J36" s="66"/>
    </row>
    <row r="37" spans="1:10" s="47" customFormat="1" ht="26.1" customHeight="1" x14ac:dyDescent="0.25">
      <c r="A37" s="49">
        <v>21</v>
      </c>
      <c r="B37" s="49" t="s">
        <v>152</v>
      </c>
      <c r="C37" s="50" t="s">
        <v>38</v>
      </c>
      <c r="D37" s="64">
        <v>1296.6500000000001</v>
      </c>
      <c r="E37" s="64">
        <v>3241.62</v>
      </c>
      <c r="F37" s="51"/>
      <c r="G37" s="52"/>
      <c r="H37" s="53">
        <f t="shared" si="0"/>
        <v>0</v>
      </c>
      <c r="I37" s="66"/>
    </row>
    <row r="38" spans="1:10" s="47" customFormat="1" ht="26.1" customHeight="1" x14ac:dyDescent="0.25">
      <c r="A38" s="49">
        <v>22</v>
      </c>
      <c r="B38" s="49" t="s">
        <v>153</v>
      </c>
      <c r="C38" s="50" t="s">
        <v>154</v>
      </c>
      <c r="D38" s="64">
        <v>1296.6500000000001</v>
      </c>
      <c r="E38" s="64">
        <v>3241.62</v>
      </c>
      <c r="F38" s="51"/>
      <c r="G38" s="52"/>
      <c r="H38" s="53">
        <f t="shared" si="0"/>
        <v>0</v>
      </c>
      <c r="I38" s="66"/>
    </row>
    <row r="39" spans="1:10" s="47" customFormat="1" ht="26.1" customHeight="1" x14ac:dyDescent="0.25">
      <c r="A39" s="49">
        <v>23</v>
      </c>
      <c r="B39" s="49" t="s">
        <v>155</v>
      </c>
      <c r="C39" s="50" t="s">
        <v>39</v>
      </c>
      <c r="D39" s="64">
        <v>1296.6500000000001</v>
      </c>
      <c r="E39" s="64">
        <v>3241.62</v>
      </c>
      <c r="F39" s="51"/>
      <c r="G39" s="52"/>
      <c r="H39" s="53">
        <f t="shared" si="0"/>
        <v>0</v>
      </c>
      <c r="I39" s="66"/>
    </row>
    <row r="40" spans="1:10" s="47" customFormat="1" ht="26.1" customHeight="1" x14ac:dyDescent="0.25">
      <c r="A40" s="49">
        <v>24</v>
      </c>
      <c r="B40" s="49" t="s">
        <v>156</v>
      </c>
      <c r="C40" s="50" t="s">
        <v>40</v>
      </c>
      <c r="D40" s="64">
        <v>1728.86</v>
      </c>
      <c r="E40" s="64">
        <v>4322.16</v>
      </c>
      <c r="F40" s="51"/>
      <c r="G40" s="52"/>
      <c r="H40" s="53">
        <f t="shared" si="0"/>
        <v>0</v>
      </c>
      <c r="I40" s="66"/>
    </row>
    <row r="41" spans="1:10" s="47" customFormat="1" ht="26.1" customHeight="1" x14ac:dyDescent="0.25">
      <c r="A41" s="49">
        <v>25</v>
      </c>
      <c r="B41" s="49" t="s">
        <v>157</v>
      </c>
      <c r="C41" s="50" t="s">
        <v>15</v>
      </c>
      <c r="D41" s="64">
        <v>16481.864000000001</v>
      </c>
      <c r="E41" s="64">
        <v>41204.660000000003</v>
      </c>
      <c r="F41" s="51"/>
      <c r="G41" s="52"/>
      <c r="H41" s="53">
        <f t="shared" si="0"/>
        <v>0</v>
      </c>
      <c r="I41" s="66"/>
      <c r="J41" s="66"/>
    </row>
    <row r="42" spans="1:10" s="47" customFormat="1" ht="26.1" customHeight="1" x14ac:dyDescent="0.25">
      <c r="A42" s="49">
        <v>26</v>
      </c>
      <c r="B42" s="49" t="s">
        <v>158</v>
      </c>
      <c r="C42" s="50" t="s">
        <v>41</v>
      </c>
      <c r="D42" s="64">
        <v>29563.63</v>
      </c>
      <c r="E42" s="64">
        <v>73909.08</v>
      </c>
      <c r="F42" s="51"/>
      <c r="G42" s="52"/>
      <c r="H42" s="53">
        <f t="shared" si="0"/>
        <v>0</v>
      </c>
      <c r="I42" s="66"/>
    </row>
    <row r="43" spans="1:10" s="47" customFormat="1" ht="26.1" customHeight="1" x14ac:dyDescent="0.25">
      <c r="A43" s="49">
        <v>27</v>
      </c>
      <c r="B43" s="49" t="s">
        <v>159</v>
      </c>
      <c r="C43" s="50" t="s">
        <v>16</v>
      </c>
      <c r="D43" s="64">
        <v>149604.65</v>
      </c>
      <c r="E43" s="64">
        <v>374011.62</v>
      </c>
      <c r="F43" s="51"/>
      <c r="G43" s="52"/>
      <c r="H43" s="53">
        <f t="shared" si="0"/>
        <v>0</v>
      </c>
      <c r="I43" s="66"/>
    </row>
    <row r="44" spans="1:10" s="47" customFormat="1" ht="26.1" customHeight="1" x14ac:dyDescent="0.25">
      <c r="A44" s="49">
        <v>28</v>
      </c>
      <c r="B44" s="49" t="s">
        <v>160</v>
      </c>
      <c r="C44" s="50" t="s">
        <v>62</v>
      </c>
      <c r="D44" s="64">
        <v>121712.26</v>
      </c>
      <c r="E44" s="64">
        <v>304280.64</v>
      </c>
      <c r="F44" s="51"/>
      <c r="G44" s="52"/>
      <c r="H44" s="53">
        <f t="shared" si="0"/>
        <v>0</v>
      </c>
      <c r="I44" s="66"/>
    </row>
    <row r="45" spans="1:10" s="47" customFormat="1" ht="26.1" customHeight="1" x14ac:dyDescent="0.25">
      <c r="A45" s="49">
        <v>29</v>
      </c>
      <c r="B45" s="49" t="s">
        <v>161</v>
      </c>
      <c r="C45" s="50" t="s">
        <v>42</v>
      </c>
      <c r="D45" s="64">
        <v>2219.9499999999998</v>
      </c>
      <c r="E45" s="64">
        <v>5549.88</v>
      </c>
      <c r="F45" s="51"/>
      <c r="G45" s="52"/>
      <c r="H45" s="53">
        <f t="shared" si="0"/>
        <v>0</v>
      </c>
      <c r="I45" s="66"/>
    </row>
    <row r="46" spans="1:10" s="47" customFormat="1" ht="26.1" customHeight="1" x14ac:dyDescent="0.25">
      <c r="A46" s="49">
        <v>30</v>
      </c>
      <c r="B46" s="49" t="s">
        <v>162</v>
      </c>
      <c r="C46" s="50" t="s">
        <v>17</v>
      </c>
      <c r="D46" s="64">
        <v>7607.02</v>
      </c>
      <c r="E46" s="64">
        <v>19017.54</v>
      </c>
      <c r="F46" s="51"/>
      <c r="G46" s="52"/>
      <c r="H46" s="53">
        <f t="shared" si="0"/>
        <v>0</v>
      </c>
      <c r="I46" s="66"/>
    </row>
    <row r="47" spans="1:10" s="47" customFormat="1" ht="26.1" customHeight="1" x14ac:dyDescent="0.25">
      <c r="A47" s="49">
        <v>31</v>
      </c>
      <c r="B47" s="49" t="s">
        <v>163</v>
      </c>
      <c r="C47" s="50" t="s">
        <v>18</v>
      </c>
      <c r="D47" s="64">
        <v>34577.279999999999</v>
      </c>
      <c r="E47" s="64">
        <v>86443.199999999997</v>
      </c>
      <c r="F47" s="51"/>
      <c r="G47" s="52"/>
      <c r="H47" s="53">
        <f t="shared" si="0"/>
        <v>0</v>
      </c>
      <c r="I47" s="66"/>
    </row>
    <row r="48" spans="1:10" s="47" customFormat="1" ht="26.1" customHeight="1" x14ac:dyDescent="0.25">
      <c r="A48" s="49">
        <v>32</v>
      </c>
      <c r="B48" s="49" t="s">
        <v>164</v>
      </c>
      <c r="C48" s="50" t="s">
        <v>19</v>
      </c>
      <c r="D48" s="64">
        <v>1440.72</v>
      </c>
      <c r="E48" s="64">
        <v>3601.8</v>
      </c>
      <c r="F48" s="51"/>
      <c r="G48" s="52"/>
      <c r="H48" s="53">
        <f t="shared" si="0"/>
        <v>0</v>
      </c>
      <c r="I48" s="66"/>
    </row>
    <row r="49" spans="1:9" s="47" customFormat="1" ht="26.1" customHeight="1" x14ac:dyDescent="0.25">
      <c r="A49" s="49">
        <v>33</v>
      </c>
      <c r="B49" s="49" t="s">
        <v>165</v>
      </c>
      <c r="C49" s="50" t="s">
        <v>43</v>
      </c>
      <c r="D49" s="64">
        <v>1440.72</v>
      </c>
      <c r="E49" s="64">
        <v>3601.8</v>
      </c>
      <c r="F49" s="51"/>
      <c r="G49" s="52"/>
      <c r="H49" s="53">
        <f t="shared" si="0"/>
        <v>0</v>
      </c>
      <c r="I49" s="66"/>
    </row>
    <row r="50" spans="1:9" s="47" customFormat="1" ht="26.1" customHeight="1" x14ac:dyDescent="0.25">
      <c r="A50" s="49">
        <v>34</v>
      </c>
      <c r="B50" s="49" t="s">
        <v>166</v>
      </c>
      <c r="C50" s="50" t="s">
        <v>44</v>
      </c>
      <c r="D50" s="64">
        <v>1440.72</v>
      </c>
      <c r="E50" s="64">
        <v>3601.8</v>
      </c>
      <c r="F50" s="51"/>
      <c r="G50" s="52"/>
      <c r="H50" s="53">
        <f t="shared" si="0"/>
        <v>0</v>
      </c>
      <c r="I50" s="66"/>
    </row>
    <row r="51" spans="1:9" s="47" customFormat="1" ht="26.1" customHeight="1" x14ac:dyDescent="0.25">
      <c r="A51" s="49">
        <v>35</v>
      </c>
      <c r="B51" s="49" t="s">
        <v>167</v>
      </c>
      <c r="C51" s="50" t="s">
        <v>20</v>
      </c>
      <c r="D51" s="64">
        <v>11410.51</v>
      </c>
      <c r="E51" s="64">
        <v>28526.28</v>
      </c>
      <c r="F51" s="51"/>
      <c r="G51" s="52"/>
      <c r="H51" s="53">
        <f t="shared" si="0"/>
        <v>0</v>
      </c>
      <c r="I51" s="66"/>
    </row>
    <row r="52" spans="1:9" s="47" customFormat="1" ht="26.1" customHeight="1" x14ac:dyDescent="0.25">
      <c r="A52" s="49">
        <v>36</v>
      </c>
      <c r="B52" s="49" t="s">
        <v>168</v>
      </c>
      <c r="C52" s="50" t="s">
        <v>45</v>
      </c>
      <c r="D52" s="64">
        <v>2852.62</v>
      </c>
      <c r="E52" s="64">
        <v>7131.56</v>
      </c>
      <c r="F52" s="51"/>
      <c r="G52" s="52"/>
      <c r="H52" s="53">
        <f t="shared" si="0"/>
        <v>0</v>
      </c>
      <c r="I52" s="66"/>
    </row>
    <row r="53" spans="1:9" s="47" customFormat="1" ht="26.1" customHeight="1" x14ac:dyDescent="0.25">
      <c r="A53" s="49">
        <v>37</v>
      </c>
      <c r="B53" s="49" t="s">
        <v>169</v>
      </c>
      <c r="C53" s="50" t="s">
        <v>21</v>
      </c>
      <c r="D53" s="64">
        <v>35277.519999999997</v>
      </c>
      <c r="E53" s="64">
        <v>88193.8</v>
      </c>
      <c r="F53" s="51"/>
      <c r="G53" s="52"/>
      <c r="H53" s="53">
        <f t="shared" si="0"/>
        <v>0</v>
      </c>
      <c r="I53" s="66"/>
    </row>
    <row r="54" spans="1:9" s="47" customFormat="1" ht="26.1" customHeight="1" x14ac:dyDescent="0.25">
      <c r="A54" s="49">
        <v>38</v>
      </c>
      <c r="B54" s="49" t="s">
        <v>170</v>
      </c>
      <c r="C54" s="50" t="s">
        <v>46</v>
      </c>
      <c r="D54" s="64">
        <v>1763.87</v>
      </c>
      <c r="E54" s="64">
        <v>4409.68</v>
      </c>
      <c r="F54" s="51"/>
      <c r="G54" s="52"/>
      <c r="H54" s="53">
        <f t="shared" si="0"/>
        <v>0</v>
      </c>
      <c r="I54" s="66"/>
    </row>
    <row r="55" spans="1:9" s="47" customFormat="1" ht="26.1" customHeight="1" x14ac:dyDescent="0.25">
      <c r="A55" s="49">
        <v>39</v>
      </c>
      <c r="B55" s="49" t="s">
        <v>171</v>
      </c>
      <c r="C55" s="50" t="s">
        <v>22</v>
      </c>
      <c r="D55" s="64">
        <v>1763.87</v>
      </c>
      <c r="E55" s="64">
        <v>4409.68</v>
      </c>
      <c r="F55" s="51"/>
      <c r="G55" s="52"/>
      <c r="H55" s="53">
        <f t="shared" si="0"/>
        <v>0</v>
      </c>
      <c r="I55" s="66"/>
    </row>
    <row r="56" spans="1:9" s="47" customFormat="1" ht="26.1" customHeight="1" x14ac:dyDescent="0.25">
      <c r="A56" s="49">
        <v>40</v>
      </c>
      <c r="B56" s="49" t="s">
        <v>172</v>
      </c>
      <c r="C56" s="50" t="s">
        <v>23</v>
      </c>
      <c r="D56" s="64">
        <v>17638.759999999998</v>
      </c>
      <c r="E56" s="64">
        <v>44096.9</v>
      </c>
      <c r="F56" s="51"/>
      <c r="G56" s="52"/>
      <c r="H56" s="53">
        <f t="shared" si="0"/>
        <v>0</v>
      </c>
      <c r="I56" s="66"/>
    </row>
    <row r="57" spans="1:9" s="47" customFormat="1" ht="26.1" customHeight="1" x14ac:dyDescent="0.25">
      <c r="A57" s="49">
        <v>41</v>
      </c>
      <c r="B57" s="49" t="s">
        <v>173</v>
      </c>
      <c r="C57" s="50" t="s">
        <v>174</v>
      </c>
      <c r="D57" s="64">
        <v>41294.620000000003</v>
      </c>
      <c r="E57" s="64">
        <v>103236.54</v>
      </c>
      <c r="F57" s="51"/>
      <c r="G57" s="52"/>
      <c r="H57" s="53">
        <f t="shared" si="0"/>
        <v>0</v>
      </c>
      <c r="I57" s="66"/>
    </row>
    <row r="58" spans="1:9" s="47" customFormat="1" ht="26.1" customHeight="1" x14ac:dyDescent="0.25">
      <c r="A58" s="49">
        <v>42</v>
      </c>
      <c r="B58" s="49" t="s">
        <v>175</v>
      </c>
      <c r="C58" s="50" t="s">
        <v>47</v>
      </c>
      <c r="D58" s="64">
        <v>864.43</v>
      </c>
      <c r="E58" s="64">
        <v>2161.08</v>
      </c>
      <c r="F58" s="51"/>
      <c r="G58" s="52"/>
      <c r="H58" s="53">
        <f t="shared" si="0"/>
        <v>0</v>
      </c>
      <c r="I58" s="66"/>
    </row>
    <row r="59" spans="1:9" s="47" customFormat="1" ht="26.1" customHeight="1" x14ac:dyDescent="0.25">
      <c r="A59" s="49">
        <v>43</v>
      </c>
      <c r="B59" s="49" t="s">
        <v>176</v>
      </c>
      <c r="C59" s="50" t="s">
        <v>24</v>
      </c>
      <c r="D59" s="64">
        <v>12966.48</v>
      </c>
      <c r="E59" s="64">
        <v>32416.2</v>
      </c>
      <c r="F59" s="51"/>
      <c r="G59" s="52"/>
      <c r="H59" s="53">
        <f t="shared" si="0"/>
        <v>0</v>
      </c>
      <c r="I59" s="66"/>
    </row>
    <row r="60" spans="1:9" s="47" customFormat="1" ht="26.1" customHeight="1" x14ac:dyDescent="0.25">
      <c r="A60" s="49">
        <v>44</v>
      </c>
      <c r="B60" s="49" t="s">
        <v>177</v>
      </c>
      <c r="C60" s="50" t="s">
        <v>49</v>
      </c>
      <c r="D60" s="64">
        <v>23051.52</v>
      </c>
      <c r="E60" s="64">
        <v>57628.800000000003</v>
      </c>
      <c r="F60" s="51"/>
      <c r="G60" s="52"/>
      <c r="H60" s="53">
        <f t="shared" si="0"/>
        <v>0</v>
      </c>
      <c r="I60" s="66"/>
    </row>
    <row r="61" spans="1:9" s="47" customFormat="1" ht="26.1" customHeight="1" x14ac:dyDescent="0.25">
      <c r="A61" s="49">
        <v>45</v>
      </c>
      <c r="B61" s="49" t="s">
        <v>178</v>
      </c>
      <c r="C61" s="50" t="s">
        <v>63</v>
      </c>
      <c r="D61" s="64">
        <v>2881.44</v>
      </c>
      <c r="E61" s="64">
        <v>7203.6</v>
      </c>
      <c r="F61" s="51"/>
      <c r="G61" s="52"/>
      <c r="H61" s="53">
        <f t="shared" si="0"/>
        <v>0</v>
      </c>
      <c r="I61" s="66"/>
    </row>
    <row r="62" spans="1:9" s="47" customFormat="1" ht="26.1" customHeight="1" x14ac:dyDescent="0.25">
      <c r="A62" s="49">
        <v>46</v>
      </c>
      <c r="B62" s="49" t="s">
        <v>179</v>
      </c>
      <c r="C62" s="50" t="s">
        <v>64</v>
      </c>
      <c r="D62" s="64">
        <v>4322.16</v>
      </c>
      <c r="E62" s="64">
        <v>10805.4</v>
      </c>
      <c r="F62" s="51"/>
      <c r="G62" s="52"/>
      <c r="H62" s="53">
        <f t="shared" si="0"/>
        <v>0</v>
      </c>
      <c r="I62" s="66"/>
    </row>
    <row r="63" spans="1:9" s="47" customFormat="1" ht="26.1" customHeight="1" x14ac:dyDescent="0.25">
      <c r="A63" s="49">
        <v>47</v>
      </c>
      <c r="B63" s="49" t="s">
        <v>180</v>
      </c>
      <c r="C63" s="50" t="s">
        <v>50</v>
      </c>
      <c r="D63" s="64">
        <v>82985.47</v>
      </c>
      <c r="E63" s="64">
        <v>207463.67999999999</v>
      </c>
      <c r="F63" s="51"/>
      <c r="G63" s="52"/>
      <c r="H63" s="53">
        <f t="shared" si="0"/>
        <v>0</v>
      </c>
      <c r="I63" s="66"/>
    </row>
    <row r="64" spans="1:9" s="47" customFormat="1" ht="26.1" customHeight="1" x14ac:dyDescent="0.25">
      <c r="A64" s="49">
        <v>48</v>
      </c>
      <c r="B64" s="49" t="s">
        <v>181</v>
      </c>
      <c r="C64" s="50" t="s">
        <v>51</v>
      </c>
      <c r="D64" s="64">
        <v>3382.64</v>
      </c>
      <c r="E64" s="64">
        <v>8456.61</v>
      </c>
      <c r="F64" s="51"/>
      <c r="G64" s="52"/>
      <c r="H64" s="53">
        <f t="shared" si="0"/>
        <v>0</v>
      </c>
      <c r="I64" s="66"/>
    </row>
    <row r="65" spans="1:9" s="47" customFormat="1" ht="26.1" customHeight="1" x14ac:dyDescent="0.25">
      <c r="A65" s="49">
        <v>49</v>
      </c>
      <c r="B65" s="49" t="s">
        <v>182</v>
      </c>
      <c r="C65" s="50" t="s">
        <v>31</v>
      </c>
      <c r="D65" s="64">
        <v>17288.64</v>
      </c>
      <c r="E65" s="64">
        <v>43221.599999999999</v>
      </c>
      <c r="F65" s="51"/>
      <c r="G65" s="52"/>
      <c r="H65" s="53">
        <f t="shared" si="0"/>
        <v>0</v>
      </c>
      <c r="I65" s="66"/>
    </row>
    <row r="66" spans="1:9" s="47" customFormat="1" ht="30.75" customHeight="1" x14ac:dyDescent="0.25">
      <c r="A66" s="49">
        <v>50</v>
      </c>
      <c r="B66" s="49" t="s">
        <v>183</v>
      </c>
      <c r="C66" s="50" t="s">
        <v>48</v>
      </c>
      <c r="D66" s="64">
        <v>7203.6</v>
      </c>
      <c r="E66" s="64">
        <v>18009</v>
      </c>
      <c r="F66" s="51"/>
      <c r="G66" s="52"/>
      <c r="H66" s="53">
        <f t="shared" si="0"/>
        <v>0</v>
      </c>
      <c r="I66" s="66"/>
    </row>
    <row r="67" spans="1:9" s="47" customFormat="1" ht="26.1" customHeight="1" x14ac:dyDescent="0.25">
      <c r="A67" s="49">
        <v>51</v>
      </c>
      <c r="B67" s="49" t="s">
        <v>184</v>
      </c>
      <c r="C67" s="50" t="s">
        <v>52</v>
      </c>
      <c r="D67" s="64">
        <v>7767.36</v>
      </c>
      <c r="E67" s="64">
        <v>19418.400000000001</v>
      </c>
      <c r="F67" s="51"/>
      <c r="G67" s="52"/>
      <c r="H67" s="53">
        <f t="shared" si="0"/>
        <v>0</v>
      </c>
      <c r="I67" s="66"/>
    </row>
    <row r="68" spans="1:9" s="47" customFormat="1" ht="26.1" customHeight="1" x14ac:dyDescent="0.25">
      <c r="A68" s="49">
        <v>52</v>
      </c>
      <c r="B68" s="49" t="s">
        <v>185</v>
      </c>
      <c r="C68" s="50" t="s">
        <v>53</v>
      </c>
      <c r="D68" s="64">
        <v>50487.839999999997</v>
      </c>
      <c r="E68" s="64">
        <v>126219.6</v>
      </c>
      <c r="F68" s="51"/>
      <c r="G68" s="52"/>
      <c r="H68" s="53">
        <f t="shared" si="0"/>
        <v>0</v>
      </c>
      <c r="I68" s="66"/>
    </row>
    <row r="69" spans="1:9" s="47" customFormat="1" ht="26.1" customHeight="1" x14ac:dyDescent="0.25">
      <c r="A69" s="49">
        <v>53</v>
      </c>
      <c r="B69" s="49" t="s">
        <v>186</v>
      </c>
      <c r="C69" s="50" t="s">
        <v>54</v>
      </c>
      <c r="D69" s="64">
        <v>1522.19</v>
      </c>
      <c r="E69" s="64">
        <v>3805.47</v>
      </c>
      <c r="F69" s="51"/>
      <c r="G69" s="52"/>
      <c r="H69" s="53">
        <f t="shared" si="0"/>
        <v>0</v>
      </c>
      <c r="I69" s="66"/>
    </row>
    <row r="70" spans="1:9" s="47" customFormat="1" ht="26.1" customHeight="1" x14ac:dyDescent="0.25">
      <c r="A70" s="49">
        <v>54</v>
      </c>
      <c r="B70" s="49" t="s">
        <v>187</v>
      </c>
      <c r="C70" s="50" t="s">
        <v>55</v>
      </c>
      <c r="D70" s="64">
        <v>2881.44</v>
      </c>
      <c r="E70" s="64">
        <v>7203.6</v>
      </c>
      <c r="F70" s="51"/>
      <c r="G70" s="52"/>
      <c r="H70" s="53">
        <f t="shared" si="0"/>
        <v>0</v>
      </c>
      <c r="I70" s="66"/>
    </row>
    <row r="71" spans="1:9" s="47" customFormat="1" ht="26.1" customHeight="1" x14ac:dyDescent="0.25">
      <c r="A71" s="49">
        <v>55</v>
      </c>
      <c r="B71" s="49" t="s">
        <v>188</v>
      </c>
      <c r="C71" s="50" t="s">
        <v>56</v>
      </c>
      <c r="D71" s="64">
        <v>1066.1300000000001</v>
      </c>
      <c r="E71" s="64">
        <v>2665.33</v>
      </c>
      <c r="F71" s="51"/>
      <c r="G71" s="52"/>
      <c r="H71" s="53">
        <f t="shared" si="0"/>
        <v>0</v>
      </c>
      <c r="I71" s="66"/>
    </row>
    <row r="72" spans="1:9" s="47" customFormat="1" ht="26.1" customHeight="1" x14ac:dyDescent="0.25">
      <c r="A72" s="49">
        <v>56</v>
      </c>
      <c r="B72" s="49" t="s">
        <v>189</v>
      </c>
      <c r="C72" s="50" t="s">
        <v>57</v>
      </c>
      <c r="D72" s="64">
        <v>7484.28</v>
      </c>
      <c r="E72" s="64">
        <v>18710.7</v>
      </c>
      <c r="F72" s="51"/>
      <c r="G72" s="52"/>
      <c r="H72" s="53">
        <f t="shared" si="0"/>
        <v>0</v>
      </c>
      <c r="I72" s="66"/>
    </row>
    <row r="73" spans="1:9" s="47" customFormat="1" ht="26.1" customHeight="1" x14ac:dyDescent="0.25">
      <c r="A73" s="49">
        <v>57</v>
      </c>
      <c r="B73" s="49" t="s">
        <v>190</v>
      </c>
      <c r="C73" s="50" t="s">
        <v>58</v>
      </c>
      <c r="D73" s="64">
        <v>7484.28</v>
      </c>
      <c r="E73" s="64">
        <v>18710.7</v>
      </c>
      <c r="F73" s="51"/>
      <c r="G73" s="52"/>
      <c r="H73" s="53">
        <f t="shared" si="0"/>
        <v>0</v>
      </c>
      <c r="I73" s="66"/>
    </row>
    <row r="74" spans="1:9" s="47" customFormat="1" ht="26.1" customHeight="1" x14ac:dyDescent="0.25">
      <c r="A74" s="49">
        <v>58</v>
      </c>
      <c r="B74" s="49" t="s">
        <v>191</v>
      </c>
      <c r="C74" s="50" t="s">
        <v>59</v>
      </c>
      <c r="D74" s="64">
        <v>1267.83</v>
      </c>
      <c r="E74" s="64">
        <v>3169.58</v>
      </c>
      <c r="F74" s="51"/>
      <c r="G74" s="52"/>
      <c r="H74" s="53">
        <f t="shared" si="0"/>
        <v>0</v>
      </c>
      <c r="I74" s="66"/>
    </row>
    <row r="75" spans="1:9" s="55" customFormat="1" ht="24.75" customHeight="1" x14ac:dyDescent="0.25">
      <c r="A75" s="74" t="s">
        <v>266</v>
      </c>
      <c r="B75" s="74"/>
      <c r="C75" s="74"/>
      <c r="D75" s="65">
        <f>SUM(D17:D74)</f>
        <v>798422.74399999983</v>
      </c>
      <c r="E75" s="65">
        <f>SUM(E17:E74)</f>
        <v>1996056.8500000003</v>
      </c>
      <c r="F75" s="65">
        <f t="shared" ref="F75:G75" si="1">SUM(F17:F74)</f>
        <v>0</v>
      </c>
      <c r="G75" s="65">
        <f t="shared" si="1"/>
        <v>0</v>
      </c>
      <c r="H75" s="54">
        <f>SUM(H17:H74)</f>
        <v>0</v>
      </c>
    </row>
    <row r="77" spans="1:9" ht="35.25" customHeight="1" x14ac:dyDescent="0.2">
      <c r="C77" s="25"/>
      <c r="E77" s="75" t="s">
        <v>268</v>
      </c>
      <c r="F77" s="75"/>
      <c r="G77" s="12"/>
    </row>
    <row r="80" spans="1:9" x14ac:dyDescent="0.2">
      <c r="C80" s="61"/>
      <c r="D80" s="25"/>
      <c r="F80" s="22"/>
    </row>
    <row r="81" spans="3:6" x14ac:dyDescent="0.2">
      <c r="C81" s="58"/>
      <c r="D81" s="25"/>
    </row>
    <row r="82" spans="3:6" ht="15" x14ac:dyDescent="0.25">
      <c r="C82" s="62" t="s">
        <v>88</v>
      </c>
      <c r="D82" s="25"/>
      <c r="E82" s="60"/>
      <c r="F82" s="60"/>
    </row>
  </sheetData>
  <mergeCells count="8">
    <mergeCell ref="A75:C75"/>
    <mergeCell ref="E77:F77"/>
    <mergeCell ref="A3:H3"/>
    <mergeCell ref="A4:H4"/>
    <mergeCell ref="A5:H5"/>
    <mergeCell ref="A6:H6"/>
    <mergeCell ref="A14:H14"/>
    <mergeCell ref="B15:H15"/>
  </mergeCells>
  <conditionalFormatting sqref="C1:C1048576">
    <cfRule type="duplicateValues" dxfId="2" priority="1"/>
    <cfRule type="duplicateValues" dxfId="1" priority="2"/>
    <cfRule type="duplicateValues" dxfId="0" priority="3"/>
  </conditionalFormatting>
  <pageMargins left="0.70866141732283472" right="0.70866141732283472" top="0.74803149606299213" bottom="0.74803149606299213" header="0.31496062992125984" footer="0.31496062992125984"/>
  <pageSetup scale="66" fitToHeight="0" orientation="landscape" r:id="rId1"/>
  <headerFooter>
    <oddFooter>&amp;C&amp;P de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2"/>
  <sheetViews>
    <sheetView topLeftCell="A43" zoomScale="87" zoomScaleNormal="87" zoomScaleSheetLayoutView="160" workbookViewId="0">
      <selection activeCell="D55" sqref="D55:E55"/>
    </sheetView>
  </sheetViews>
  <sheetFormatPr baseColWidth="10" defaultColWidth="11.42578125" defaultRowHeight="12.75" x14ac:dyDescent="0.2"/>
  <cols>
    <col min="1" max="1" width="11.5703125" style="2" customWidth="1"/>
    <col min="2" max="2" width="11.7109375" style="2" customWidth="1"/>
    <col min="3" max="3" width="70.28515625" style="3" customWidth="1"/>
    <col min="4" max="4" width="19.7109375" style="3" customWidth="1"/>
    <col min="5" max="5" width="19" style="3" bestFit="1" customWidth="1"/>
    <col min="6" max="6" width="17" style="3" customWidth="1"/>
    <col min="7" max="7" width="15" style="3" customWidth="1"/>
    <col min="8" max="8" width="20" style="25" customWidth="1"/>
    <col min="9" max="9" width="11.42578125" style="25"/>
    <col min="10" max="10" width="54.42578125" style="25" customWidth="1"/>
    <col min="11" max="16384" width="11.42578125" style="25"/>
  </cols>
  <sheetData>
    <row r="1" spans="1:8" s="1" customFormat="1" x14ac:dyDescent="0.2">
      <c r="A1" s="21"/>
      <c r="B1" s="21"/>
      <c r="C1" s="4"/>
      <c r="D1" s="4"/>
      <c r="E1" s="4"/>
      <c r="F1" s="4"/>
      <c r="G1" s="4"/>
    </row>
    <row r="2" spans="1:8" s="1" customFormat="1" x14ac:dyDescent="0.2"/>
    <row r="3" spans="1:8" s="1" customFormat="1" ht="12.75" customHeight="1" x14ac:dyDescent="0.2">
      <c r="A3" s="73" t="s">
        <v>87</v>
      </c>
      <c r="B3" s="73"/>
      <c r="C3" s="73"/>
      <c r="D3" s="73"/>
      <c r="E3" s="73"/>
      <c r="F3" s="73"/>
      <c r="G3" s="73"/>
      <c r="H3" s="73"/>
    </row>
    <row r="4" spans="1:8" s="1" customFormat="1" ht="15" customHeight="1" x14ac:dyDescent="0.2">
      <c r="A4" s="73" t="s">
        <v>128</v>
      </c>
      <c r="B4" s="73"/>
      <c r="C4" s="73"/>
      <c r="D4" s="73"/>
      <c r="E4" s="73"/>
      <c r="F4" s="73"/>
      <c r="G4" s="73"/>
      <c r="H4" s="73"/>
    </row>
    <row r="5" spans="1:8" s="1" customFormat="1" ht="15.75" x14ac:dyDescent="0.2">
      <c r="A5" s="73" t="s">
        <v>90</v>
      </c>
      <c r="B5" s="73"/>
      <c r="C5" s="73"/>
      <c r="D5" s="73"/>
      <c r="E5" s="73"/>
      <c r="F5" s="73"/>
      <c r="G5" s="73"/>
      <c r="H5" s="73"/>
    </row>
    <row r="6" spans="1:8" s="1" customFormat="1" ht="15" customHeight="1" x14ac:dyDescent="0.2">
      <c r="A6" s="73" t="s">
        <v>118</v>
      </c>
      <c r="B6" s="73"/>
      <c r="C6" s="73"/>
      <c r="D6" s="73"/>
      <c r="E6" s="73"/>
      <c r="F6" s="73"/>
      <c r="G6" s="73"/>
      <c r="H6" s="73"/>
    </row>
    <row r="7" spans="1:8" s="15" customFormat="1" ht="14.25" x14ac:dyDescent="0.2">
      <c r="C7" s="16"/>
      <c r="D7" s="16"/>
      <c r="E7" s="16"/>
      <c r="F7" s="14" t="s">
        <v>86</v>
      </c>
      <c r="G7" s="17"/>
    </row>
    <row r="8" spans="1:8" s="15" customFormat="1" ht="15" x14ac:dyDescent="0.25">
      <c r="A8" s="23" t="s">
        <v>81</v>
      </c>
      <c r="B8" s="23"/>
      <c r="C8" s="16"/>
      <c r="D8" s="16"/>
      <c r="E8" s="16"/>
      <c r="F8" s="18"/>
      <c r="G8" s="18"/>
    </row>
    <row r="9" spans="1:8" s="15" customFormat="1" ht="14.25" x14ac:dyDescent="0.2">
      <c r="A9" s="13" t="s">
        <v>82</v>
      </c>
      <c r="B9" s="13"/>
      <c r="C9" s="19"/>
      <c r="D9" s="16"/>
      <c r="E9" s="16"/>
      <c r="F9" s="18"/>
      <c r="G9" s="18"/>
    </row>
    <row r="10" spans="1:8" s="15" customFormat="1" ht="14.25" x14ac:dyDescent="0.2">
      <c r="A10" s="13" t="s">
        <v>83</v>
      </c>
      <c r="B10" s="13"/>
      <c r="C10" s="20"/>
      <c r="D10" s="16"/>
      <c r="E10" s="16"/>
      <c r="F10" s="18"/>
      <c r="G10" s="18"/>
    </row>
    <row r="11" spans="1:8" s="15" customFormat="1" ht="14.25" x14ac:dyDescent="0.2">
      <c r="A11" s="13" t="s">
        <v>84</v>
      </c>
      <c r="B11" s="13"/>
      <c r="C11" s="20"/>
      <c r="D11" s="16"/>
      <c r="E11" s="16"/>
      <c r="F11" s="18"/>
      <c r="G11" s="18"/>
    </row>
    <row r="12" spans="1:8" s="15" customFormat="1" ht="42.75" x14ac:dyDescent="0.2">
      <c r="A12" s="24" t="s">
        <v>85</v>
      </c>
      <c r="B12" s="24"/>
      <c r="C12" s="20"/>
      <c r="D12" s="16"/>
      <c r="E12" s="16"/>
      <c r="F12" s="18"/>
      <c r="G12" s="18"/>
    </row>
    <row r="13" spans="1:8" s="18" customFormat="1" ht="14.25" x14ac:dyDescent="0.2">
      <c r="A13" s="16"/>
      <c r="B13" s="16"/>
    </row>
    <row r="14" spans="1:8" s="45" customFormat="1" ht="15.75" x14ac:dyDescent="0.25">
      <c r="A14" s="76" t="s">
        <v>129</v>
      </c>
      <c r="B14" s="77"/>
      <c r="C14" s="77"/>
      <c r="D14" s="77"/>
      <c r="E14" s="77"/>
      <c r="F14" s="77"/>
      <c r="G14" s="77"/>
      <c r="H14" s="78"/>
    </row>
    <row r="15" spans="1:8" s="45" customFormat="1" ht="22.5" customHeight="1" x14ac:dyDescent="0.25">
      <c r="A15" s="63" t="s">
        <v>193</v>
      </c>
      <c r="B15" s="79" t="s">
        <v>267</v>
      </c>
      <c r="C15" s="79"/>
      <c r="D15" s="79"/>
      <c r="E15" s="79"/>
      <c r="F15" s="79"/>
      <c r="G15" s="79"/>
      <c r="H15" s="80"/>
    </row>
    <row r="16" spans="1:8" s="47" customFormat="1" ht="45" x14ac:dyDescent="0.25">
      <c r="A16" s="48" t="s">
        <v>93</v>
      </c>
      <c r="B16" s="48" t="s">
        <v>192</v>
      </c>
      <c r="C16" s="48" t="s">
        <v>111</v>
      </c>
      <c r="D16" s="46" t="s">
        <v>91</v>
      </c>
      <c r="E16" s="46" t="s">
        <v>92</v>
      </c>
      <c r="F16" s="59" t="s">
        <v>112</v>
      </c>
      <c r="G16" s="59" t="s">
        <v>114</v>
      </c>
      <c r="H16" s="59" t="s">
        <v>113</v>
      </c>
    </row>
    <row r="17" spans="1:8" s="57" customFormat="1" ht="28.5" customHeight="1" x14ac:dyDescent="0.25">
      <c r="A17" s="49">
        <v>1</v>
      </c>
      <c r="B17" s="49" t="s">
        <v>194</v>
      </c>
      <c r="C17" s="56" t="s">
        <v>195</v>
      </c>
      <c r="D17" s="64">
        <v>170380.79999999999</v>
      </c>
      <c r="E17" s="64">
        <v>425952.00000000006</v>
      </c>
      <c r="F17" s="51"/>
      <c r="G17" s="52"/>
      <c r="H17" s="53">
        <f t="shared" ref="H17:H54" si="0">+F17+G17</f>
        <v>0</v>
      </c>
    </row>
    <row r="18" spans="1:8" s="57" customFormat="1" ht="28.5" customHeight="1" x14ac:dyDescent="0.25">
      <c r="A18" s="49">
        <v>2</v>
      </c>
      <c r="B18" s="49" t="s">
        <v>196</v>
      </c>
      <c r="C18" s="56" t="s">
        <v>197</v>
      </c>
      <c r="D18" s="64">
        <v>253692</v>
      </c>
      <c r="E18" s="64">
        <v>634230</v>
      </c>
      <c r="F18" s="51"/>
      <c r="G18" s="52"/>
      <c r="H18" s="53">
        <f t="shared" si="0"/>
        <v>0</v>
      </c>
    </row>
    <row r="19" spans="1:8" s="57" customFormat="1" ht="28.5" customHeight="1" x14ac:dyDescent="0.25">
      <c r="A19" s="49">
        <v>3</v>
      </c>
      <c r="B19" s="49" t="s">
        <v>198</v>
      </c>
      <c r="C19" s="56" t="s">
        <v>199</v>
      </c>
      <c r="D19" s="64">
        <v>163114.56</v>
      </c>
      <c r="E19" s="64">
        <v>407786.4</v>
      </c>
      <c r="F19" s="51"/>
      <c r="G19" s="52"/>
      <c r="H19" s="53">
        <f t="shared" si="0"/>
        <v>0</v>
      </c>
    </row>
    <row r="20" spans="1:8" s="57" customFormat="1" ht="28.5" customHeight="1" x14ac:dyDescent="0.25">
      <c r="A20" s="49">
        <v>4</v>
      </c>
      <c r="B20" s="49" t="s">
        <v>200</v>
      </c>
      <c r="C20" s="56" t="s">
        <v>0</v>
      </c>
      <c r="D20" s="64">
        <v>220542.91</v>
      </c>
      <c r="E20" s="64">
        <v>551357.28</v>
      </c>
      <c r="F20" s="51"/>
      <c r="G20" s="52"/>
      <c r="H20" s="53">
        <f t="shared" si="0"/>
        <v>0</v>
      </c>
    </row>
    <row r="21" spans="1:8" s="57" customFormat="1" ht="28.5" customHeight="1" x14ac:dyDescent="0.25">
      <c r="A21" s="49">
        <v>5</v>
      </c>
      <c r="B21" s="49" t="s">
        <v>201</v>
      </c>
      <c r="C21" s="56" t="s">
        <v>71</v>
      </c>
      <c r="D21" s="64">
        <v>139812.48000000001</v>
      </c>
      <c r="E21" s="64">
        <v>349531.2</v>
      </c>
      <c r="F21" s="51"/>
      <c r="G21" s="52"/>
      <c r="H21" s="53">
        <f t="shared" si="0"/>
        <v>0</v>
      </c>
    </row>
    <row r="22" spans="1:8" s="57" customFormat="1" ht="28.5" customHeight="1" x14ac:dyDescent="0.25">
      <c r="A22" s="49">
        <v>6</v>
      </c>
      <c r="B22" s="49" t="s">
        <v>202</v>
      </c>
      <c r="C22" s="56" t="s">
        <v>203</v>
      </c>
      <c r="D22" s="64">
        <v>88397.57</v>
      </c>
      <c r="E22" s="64">
        <v>220993.91999999998</v>
      </c>
      <c r="F22" s="51"/>
      <c r="G22" s="52"/>
      <c r="H22" s="53">
        <f t="shared" si="0"/>
        <v>0</v>
      </c>
    </row>
    <row r="23" spans="1:8" s="57" customFormat="1" ht="28.5" customHeight="1" x14ac:dyDescent="0.25">
      <c r="A23" s="49">
        <v>7</v>
      </c>
      <c r="B23" s="49" t="s">
        <v>204</v>
      </c>
      <c r="C23" s="56" t="s">
        <v>205</v>
      </c>
      <c r="D23" s="64">
        <v>131544</v>
      </c>
      <c r="E23" s="64">
        <v>328860</v>
      </c>
      <c r="F23" s="51"/>
      <c r="G23" s="52"/>
      <c r="H23" s="53">
        <f t="shared" si="0"/>
        <v>0</v>
      </c>
    </row>
    <row r="24" spans="1:8" s="57" customFormat="1" ht="28.5" customHeight="1" x14ac:dyDescent="0.25">
      <c r="A24" s="49">
        <v>8</v>
      </c>
      <c r="B24" s="49" t="s">
        <v>206</v>
      </c>
      <c r="C24" s="56" t="s">
        <v>65</v>
      </c>
      <c r="D24" s="64">
        <v>138008.45000000001</v>
      </c>
      <c r="E24" s="64">
        <v>345021.12</v>
      </c>
      <c r="F24" s="51"/>
      <c r="G24" s="52"/>
      <c r="H24" s="53">
        <f t="shared" si="0"/>
        <v>0</v>
      </c>
    </row>
    <row r="25" spans="1:8" s="57" customFormat="1" ht="28.5" customHeight="1" x14ac:dyDescent="0.25">
      <c r="A25" s="49">
        <v>9</v>
      </c>
      <c r="B25" s="49" t="s">
        <v>207</v>
      </c>
      <c r="C25" s="56" t="s">
        <v>66</v>
      </c>
      <c r="D25" s="64">
        <v>304430.40000000002</v>
      </c>
      <c r="E25" s="64">
        <v>761076</v>
      </c>
      <c r="F25" s="51"/>
      <c r="G25" s="52"/>
      <c r="H25" s="53">
        <f t="shared" si="0"/>
        <v>0</v>
      </c>
    </row>
    <row r="26" spans="1:8" s="57" customFormat="1" ht="28.5" customHeight="1" x14ac:dyDescent="0.25">
      <c r="A26" s="49">
        <v>10</v>
      </c>
      <c r="B26" s="49" t="s">
        <v>208</v>
      </c>
      <c r="C26" s="56" t="s">
        <v>209</v>
      </c>
      <c r="D26" s="64">
        <v>24539.35</v>
      </c>
      <c r="E26" s="64">
        <v>61348.38</v>
      </c>
      <c r="F26" s="51"/>
      <c r="G26" s="52"/>
      <c r="H26" s="53">
        <f t="shared" si="0"/>
        <v>0</v>
      </c>
    </row>
    <row r="27" spans="1:8" s="57" customFormat="1" ht="28.5" customHeight="1" x14ac:dyDescent="0.25">
      <c r="A27" s="49">
        <v>11</v>
      </c>
      <c r="B27" s="49" t="s">
        <v>210</v>
      </c>
      <c r="C27" s="56" t="s">
        <v>211</v>
      </c>
      <c r="D27" s="64">
        <v>297665.28000000003</v>
      </c>
      <c r="E27" s="64">
        <v>744163.20000000007</v>
      </c>
      <c r="F27" s="51"/>
      <c r="G27" s="52"/>
      <c r="H27" s="53">
        <f t="shared" si="0"/>
        <v>0</v>
      </c>
    </row>
    <row r="28" spans="1:8" s="57" customFormat="1" ht="28.5" customHeight="1" x14ac:dyDescent="0.25">
      <c r="A28" s="49">
        <v>12</v>
      </c>
      <c r="B28" s="49" t="s">
        <v>212</v>
      </c>
      <c r="C28" s="56" t="s">
        <v>213</v>
      </c>
      <c r="D28" s="64">
        <v>51414.91</v>
      </c>
      <c r="E28" s="64">
        <v>128537.28000000001</v>
      </c>
      <c r="F28" s="51"/>
      <c r="G28" s="52"/>
      <c r="H28" s="53">
        <f t="shared" si="0"/>
        <v>0</v>
      </c>
    </row>
    <row r="29" spans="1:8" s="57" customFormat="1" ht="28.5" customHeight="1" x14ac:dyDescent="0.25">
      <c r="A29" s="49">
        <v>13</v>
      </c>
      <c r="B29" s="49" t="s">
        <v>214</v>
      </c>
      <c r="C29" s="56" t="s">
        <v>215</v>
      </c>
      <c r="D29" s="64">
        <v>26308.799999999999</v>
      </c>
      <c r="E29" s="64">
        <v>65772</v>
      </c>
      <c r="F29" s="51"/>
      <c r="G29" s="52"/>
      <c r="H29" s="53">
        <f t="shared" si="0"/>
        <v>0</v>
      </c>
    </row>
    <row r="30" spans="1:8" s="57" customFormat="1" ht="28.5" customHeight="1" x14ac:dyDescent="0.25">
      <c r="A30" s="49">
        <v>14</v>
      </c>
      <c r="B30" s="49" t="s">
        <v>216</v>
      </c>
      <c r="C30" s="56" t="s">
        <v>217</v>
      </c>
      <c r="D30" s="64">
        <v>273611.52000000002</v>
      </c>
      <c r="E30" s="64">
        <v>684028.79999999993</v>
      </c>
      <c r="F30" s="51"/>
      <c r="G30" s="52"/>
      <c r="H30" s="53">
        <f t="shared" si="0"/>
        <v>0</v>
      </c>
    </row>
    <row r="31" spans="1:8" s="57" customFormat="1" ht="28.5" customHeight="1" x14ac:dyDescent="0.25">
      <c r="A31" s="49">
        <v>15</v>
      </c>
      <c r="B31" s="49" t="s">
        <v>218</v>
      </c>
      <c r="C31" s="56" t="s">
        <v>219</v>
      </c>
      <c r="D31" s="64">
        <v>36080.639999999999</v>
      </c>
      <c r="E31" s="64">
        <v>90201.600000000006</v>
      </c>
      <c r="F31" s="51"/>
      <c r="G31" s="52"/>
      <c r="H31" s="53">
        <f t="shared" si="0"/>
        <v>0</v>
      </c>
    </row>
    <row r="32" spans="1:8" s="57" customFormat="1" ht="28.5" customHeight="1" x14ac:dyDescent="0.25">
      <c r="A32" s="49">
        <v>16</v>
      </c>
      <c r="B32" s="49" t="s">
        <v>220</v>
      </c>
      <c r="C32" s="56" t="s">
        <v>221</v>
      </c>
      <c r="D32" s="64">
        <v>296763.26</v>
      </c>
      <c r="E32" s="64">
        <v>741908.16</v>
      </c>
      <c r="F32" s="51"/>
      <c r="G32" s="52"/>
      <c r="H32" s="53">
        <f t="shared" si="0"/>
        <v>0</v>
      </c>
    </row>
    <row r="33" spans="1:8" s="57" customFormat="1" ht="28.5" customHeight="1" x14ac:dyDescent="0.25">
      <c r="A33" s="49">
        <v>17</v>
      </c>
      <c r="B33" s="49" t="s">
        <v>222</v>
      </c>
      <c r="C33" s="56" t="s">
        <v>223</v>
      </c>
      <c r="D33" s="64">
        <v>443670.16</v>
      </c>
      <c r="E33" s="64">
        <v>1109175.3899999999</v>
      </c>
      <c r="F33" s="51"/>
      <c r="G33" s="52"/>
      <c r="H33" s="53">
        <f t="shared" si="0"/>
        <v>0</v>
      </c>
    </row>
    <row r="34" spans="1:8" s="57" customFormat="1" ht="28.5" customHeight="1" x14ac:dyDescent="0.25">
      <c r="A34" s="49">
        <v>18</v>
      </c>
      <c r="B34" s="49" t="s">
        <v>224</v>
      </c>
      <c r="C34" s="56" t="s">
        <v>225</v>
      </c>
      <c r="D34" s="64">
        <v>15033.6</v>
      </c>
      <c r="E34" s="64">
        <v>37584</v>
      </c>
      <c r="F34" s="51"/>
      <c r="G34" s="52"/>
      <c r="H34" s="53">
        <f t="shared" si="0"/>
        <v>0</v>
      </c>
    </row>
    <row r="35" spans="1:8" s="57" customFormat="1" ht="36" customHeight="1" x14ac:dyDescent="0.25">
      <c r="A35" s="49">
        <v>19</v>
      </c>
      <c r="B35" s="49" t="s">
        <v>226</v>
      </c>
      <c r="C35" s="56" t="s">
        <v>227</v>
      </c>
      <c r="D35" s="64">
        <v>5057603.71</v>
      </c>
      <c r="E35" s="64">
        <v>12644009.279999999</v>
      </c>
      <c r="F35" s="51"/>
      <c r="G35" s="52"/>
      <c r="H35" s="53">
        <f t="shared" si="0"/>
        <v>0</v>
      </c>
    </row>
    <row r="36" spans="1:8" s="57" customFormat="1" ht="34.5" customHeight="1" x14ac:dyDescent="0.25">
      <c r="A36" s="49">
        <v>20</v>
      </c>
      <c r="B36" s="49" t="s">
        <v>228</v>
      </c>
      <c r="C36" s="56" t="s">
        <v>229</v>
      </c>
      <c r="D36" s="64">
        <v>6264</v>
      </c>
      <c r="E36" s="64">
        <v>15660.000000000002</v>
      </c>
      <c r="F36" s="51"/>
      <c r="G36" s="52"/>
      <c r="H36" s="53">
        <f t="shared" si="0"/>
        <v>0</v>
      </c>
    </row>
    <row r="37" spans="1:8" s="57" customFormat="1" ht="28.5" customHeight="1" x14ac:dyDescent="0.25">
      <c r="A37" s="49">
        <v>21</v>
      </c>
      <c r="B37" s="49" t="s">
        <v>230</v>
      </c>
      <c r="C37" s="56" t="s">
        <v>231</v>
      </c>
      <c r="D37" s="64">
        <v>21197.38</v>
      </c>
      <c r="E37" s="64">
        <v>52993.440000000002</v>
      </c>
      <c r="F37" s="51"/>
      <c r="G37" s="52"/>
      <c r="H37" s="53">
        <f t="shared" si="0"/>
        <v>0</v>
      </c>
    </row>
    <row r="38" spans="1:8" s="57" customFormat="1" ht="28.5" customHeight="1" x14ac:dyDescent="0.25">
      <c r="A38" s="49">
        <v>22</v>
      </c>
      <c r="B38" s="49" t="s">
        <v>232</v>
      </c>
      <c r="C38" s="56" t="s">
        <v>233</v>
      </c>
      <c r="D38" s="64">
        <v>2505.6</v>
      </c>
      <c r="E38" s="64">
        <v>6264</v>
      </c>
      <c r="F38" s="51"/>
      <c r="G38" s="52"/>
      <c r="H38" s="53">
        <f t="shared" si="0"/>
        <v>0</v>
      </c>
    </row>
    <row r="39" spans="1:8" s="57" customFormat="1" ht="28.5" customHeight="1" x14ac:dyDescent="0.25">
      <c r="A39" s="49">
        <v>23</v>
      </c>
      <c r="B39" s="49" t="s">
        <v>234</v>
      </c>
      <c r="C39" s="56" t="s">
        <v>235</v>
      </c>
      <c r="D39" s="64">
        <v>27812.16</v>
      </c>
      <c r="E39" s="64">
        <v>69530.399999999994</v>
      </c>
      <c r="F39" s="51"/>
      <c r="G39" s="52"/>
      <c r="H39" s="53">
        <f t="shared" si="0"/>
        <v>0</v>
      </c>
    </row>
    <row r="40" spans="1:8" s="57" customFormat="1" ht="28.5" customHeight="1" x14ac:dyDescent="0.25">
      <c r="A40" s="49">
        <v>24</v>
      </c>
      <c r="B40" s="49" t="s">
        <v>236</v>
      </c>
      <c r="C40" s="56" t="s">
        <v>237</v>
      </c>
      <c r="D40" s="64">
        <v>189423.35999999999</v>
      </c>
      <c r="E40" s="64">
        <v>473558.4</v>
      </c>
      <c r="F40" s="51"/>
      <c r="G40" s="52"/>
      <c r="H40" s="53">
        <f t="shared" si="0"/>
        <v>0</v>
      </c>
    </row>
    <row r="41" spans="1:8" s="57" customFormat="1" ht="28.5" customHeight="1" x14ac:dyDescent="0.25">
      <c r="A41" s="49">
        <v>25</v>
      </c>
      <c r="B41" s="49" t="s">
        <v>238</v>
      </c>
      <c r="C41" s="56" t="s">
        <v>239</v>
      </c>
      <c r="D41" s="64">
        <v>108241.92</v>
      </c>
      <c r="E41" s="64">
        <v>270604.80000000005</v>
      </c>
      <c r="F41" s="51"/>
      <c r="G41" s="52"/>
      <c r="H41" s="53">
        <f t="shared" si="0"/>
        <v>0</v>
      </c>
    </row>
    <row r="42" spans="1:8" s="57" customFormat="1" ht="28.5" customHeight="1" x14ac:dyDescent="0.25">
      <c r="A42" s="49">
        <v>26</v>
      </c>
      <c r="B42" s="49" t="s">
        <v>240</v>
      </c>
      <c r="C42" s="56" t="s">
        <v>241</v>
      </c>
      <c r="D42" s="64">
        <v>115333.82</v>
      </c>
      <c r="E42" s="64">
        <v>288334.53999999998</v>
      </c>
      <c r="F42" s="51"/>
      <c r="G42" s="52"/>
      <c r="H42" s="53">
        <f t="shared" si="0"/>
        <v>0</v>
      </c>
    </row>
    <row r="43" spans="1:8" s="57" customFormat="1" ht="28.5" customHeight="1" x14ac:dyDescent="0.25">
      <c r="A43" s="49">
        <v>27</v>
      </c>
      <c r="B43" s="49" t="s">
        <v>242</v>
      </c>
      <c r="C43" s="56" t="s">
        <v>243</v>
      </c>
      <c r="D43" s="64">
        <v>159656.82999999999</v>
      </c>
      <c r="E43" s="64">
        <v>399142.08</v>
      </c>
      <c r="F43" s="51"/>
      <c r="G43" s="52"/>
      <c r="H43" s="53">
        <f t="shared" si="0"/>
        <v>0</v>
      </c>
    </row>
    <row r="44" spans="1:8" s="57" customFormat="1" ht="28.5" customHeight="1" x14ac:dyDescent="0.25">
      <c r="A44" s="49">
        <v>28</v>
      </c>
      <c r="B44" s="49" t="s">
        <v>244</v>
      </c>
      <c r="C44" s="56" t="s">
        <v>245</v>
      </c>
      <c r="D44" s="64">
        <v>70958.59</v>
      </c>
      <c r="E44" s="64">
        <v>177396.48000000001</v>
      </c>
      <c r="F44" s="51"/>
      <c r="G44" s="52"/>
      <c r="H44" s="53">
        <f t="shared" si="0"/>
        <v>0</v>
      </c>
    </row>
    <row r="45" spans="1:8" s="57" customFormat="1" ht="28.5" customHeight="1" x14ac:dyDescent="0.25">
      <c r="A45" s="49">
        <v>29</v>
      </c>
      <c r="B45" s="49" t="s">
        <v>246</v>
      </c>
      <c r="C45" s="56" t="s">
        <v>247</v>
      </c>
      <c r="D45" s="64">
        <v>291050.5</v>
      </c>
      <c r="E45" s="64">
        <v>727626.23999999999</v>
      </c>
      <c r="F45" s="51"/>
      <c r="G45" s="52"/>
      <c r="H45" s="53">
        <f t="shared" si="0"/>
        <v>0</v>
      </c>
    </row>
    <row r="46" spans="1:8" s="57" customFormat="1" ht="28.5" customHeight="1" x14ac:dyDescent="0.25">
      <c r="A46" s="49">
        <v>30</v>
      </c>
      <c r="B46" s="49" t="s">
        <v>248</v>
      </c>
      <c r="C46" s="56" t="s">
        <v>249</v>
      </c>
      <c r="D46" s="64">
        <v>89449.919999999998</v>
      </c>
      <c r="E46" s="64">
        <v>223624.8</v>
      </c>
      <c r="F46" s="51"/>
      <c r="G46" s="52"/>
      <c r="H46" s="53">
        <f t="shared" si="0"/>
        <v>0</v>
      </c>
    </row>
    <row r="47" spans="1:8" s="57" customFormat="1" ht="28.5" customHeight="1" x14ac:dyDescent="0.25">
      <c r="A47" s="49">
        <v>31</v>
      </c>
      <c r="B47" s="49" t="s">
        <v>250</v>
      </c>
      <c r="C47" s="56" t="s">
        <v>251</v>
      </c>
      <c r="D47" s="64">
        <v>29417.759999999998</v>
      </c>
      <c r="E47" s="64">
        <v>73544.399999999994</v>
      </c>
      <c r="F47" s="51"/>
      <c r="G47" s="52"/>
      <c r="H47" s="53">
        <f t="shared" si="0"/>
        <v>0</v>
      </c>
    </row>
    <row r="48" spans="1:8" s="57" customFormat="1" ht="28.5" customHeight="1" x14ac:dyDescent="0.25">
      <c r="A48" s="49">
        <v>32</v>
      </c>
      <c r="B48" s="49" t="s">
        <v>252</v>
      </c>
      <c r="C48" s="56" t="s">
        <v>253</v>
      </c>
      <c r="D48" s="64">
        <v>555942.53</v>
      </c>
      <c r="E48" s="64">
        <v>1389856.32</v>
      </c>
      <c r="F48" s="51"/>
      <c r="G48" s="52"/>
      <c r="H48" s="53">
        <f t="shared" si="0"/>
        <v>0</v>
      </c>
    </row>
    <row r="49" spans="1:8" s="57" customFormat="1" ht="28.5" customHeight="1" x14ac:dyDescent="0.25">
      <c r="A49" s="49">
        <v>33</v>
      </c>
      <c r="B49" s="49" t="s">
        <v>254</v>
      </c>
      <c r="C49" s="56" t="s">
        <v>255</v>
      </c>
      <c r="D49" s="64">
        <v>40590.720000000001</v>
      </c>
      <c r="E49" s="64">
        <v>101476.79999999999</v>
      </c>
      <c r="F49" s="51"/>
      <c r="G49" s="52"/>
      <c r="H49" s="53">
        <f t="shared" si="0"/>
        <v>0</v>
      </c>
    </row>
    <row r="50" spans="1:8" s="57" customFormat="1" ht="28.5" customHeight="1" x14ac:dyDescent="0.25">
      <c r="A50" s="49">
        <v>34</v>
      </c>
      <c r="B50" s="49" t="s">
        <v>256</v>
      </c>
      <c r="C50" s="56" t="s">
        <v>257</v>
      </c>
      <c r="D50" s="64">
        <v>3006.72</v>
      </c>
      <c r="E50" s="64">
        <v>7516.8</v>
      </c>
      <c r="F50" s="51"/>
      <c r="G50" s="52"/>
      <c r="H50" s="53">
        <f t="shared" si="0"/>
        <v>0</v>
      </c>
    </row>
    <row r="51" spans="1:8" s="57" customFormat="1" ht="28.5" customHeight="1" x14ac:dyDescent="0.25">
      <c r="A51" s="49">
        <v>35</v>
      </c>
      <c r="B51" s="49" t="s">
        <v>258</v>
      </c>
      <c r="C51" s="56" t="s">
        <v>259</v>
      </c>
      <c r="D51" s="64">
        <v>52918.27</v>
      </c>
      <c r="E51" s="64">
        <v>132295.67999999999</v>
      </c>
      <c r="F51" s="51"/>
      <c r="G51" s="52"/>
      <c r="H51" s="53">
        <f t="shared" si="0"/>
        <v>0</v>
      </c>
    </row>
    <row r="52" spans="1:8" s="57" customFormat="1" ht="28.5" customHeight="1" x14ac:dyDescent="0.25">
      <c r="A52" s="49">
        <v>36</v>
      </c>
      <c r="B52" s="49" t="s">
        <v>260</v>
      </c>
      <c r="C52" s="56" t="s">
        <v>261</v>
      </c>
      <c r="D52" s="64">
        <v>81181.440000000002</v>
      </c>
      <c r="E52" s="64">
        <v>202953.59999999998</v>
      </c>
      <c r="F52" s="51"/>
      <c r="G52" s="52"/>
      <c r="H52" s="53">
        <f t="shared" si="0"/>
        <v>0</v>
      </c>
    </row>
    <row r="53" spans="1:8" s="57" customFormat="1" ht="28.5" customHeight="1" x14ac:dyDescent="0.25">
      <c r="A53" s="49">
        <v>37</v>
      </c>
      <c r="B53" s="49" t="s">
        <v>262</v>
      </c>
      <c r="C53" s="56" t="s">
        <v>263</v>
      </c>
      <c r="D53" s="64">
        <v>52767.94</v>
      </c>
      <c r="E53" s="64">
        <v>131919.84</v>
      </c>
      <c r="F53" s="51"/>
      <c r="G53" s="52"/>
      <c r="H53" s="53">
        <f t="shared" si="0"/>
        <v>0</v>
      </c>
    </row>
    <row r="54" spans="1:8" s="57" customFormat="1" ht="28.5" customHeight="1" x14ac:dyDescent="0.25">
      <c r="A54" s="49">
        <v>38</v>
      </c>
      <c r="B54" s="49" t="s">
        <v>264</v>
      </c>
      <c r="C54" s="56" t="s">
        <v>67</v>
      </c>
      <c r="D54" s="64">
        <v>25557.119999999999</v>
      </c>
      <c r="E54" s="64">
        <v>63892.799999999996</v>
      </c>
      <c r="F54" s="51"/>
      <c r="G54" s="52"/>
      <c r="H54" s="53">
        <f t="shared" si="0"/>
        <v>0</v>
      </c>
    </row>
    <row r="55" spans="1:8" s="55" customFormat="1" ht="24.75" customHeight="1" x14ac:dyDescent="0.25">
      <c r="A55" s="74" t="s">
        <v>266</v>
      </c>
      <c r="B55" s="74"/>
      <c r="C55" s="74"/>
      <c r="D55" s="65">
        <f>SUM(D17:D54)</f>
        <v>10055890.979999999</v>
      </c>
      <c r="E55" s="65">
        <f t="shared" ref="E55:H55" si="1">SUM(E17:E54)</f>
        <v>25139727.429999996</v>
      </c>
      <c r="F55" s="65">
        <f t="shared" si="1"/>
        <v>0</v>
      </c>
      <c r="G55" s="65">
        <f t="shared" si="1"/>
        <v>0</v>
      </c>
      <c r="H55" s="65">
        <f t="shared" si="1"/>
        <v>0</v>
      </c>
    </row>
    <row r="57" spans="1:8" ht="35.25" customHeight="1" x14ac:dyDescent="0.2">
      <c r="C57" s="25"/>
      <c r="E57" s="75" t="s">
        <v>268</v>
      </c>
      <c r="F57" s="75"/>
      <c r="G57" s="12"/>
    </row>
    <row r="60" spans="1:8" x14ac:dyDescent="0.2">
      <c r="C60" s="61"/>
      <c r="D60" s="25"/>
      <c r="F60" s="22"/>
    </row>
    <row r="61" spans="1:8" x14ac:dyDescent="0.2">
      <c r="C61" s="58"/>
      <c r="D61" s="25"/>
    </row>
    <row r="62" spans="1:8" ht="15" x14ac:dyDescent="0.25">
      <c r="C62" s="62" t="s">
        <v>88</v>
      </c>
      <c r="D62" s="25"/>
      <c r="E62" s="60"/>
      <c r="F62" s="60"/>
    </row>
  </sheetData>
  <mergeCells count="8">
    <mergeCell ref="B15:H15"/>
    <mergeCell ref="A55:C55"/>
    <mergeCell ref="E57:F57"/>
    <mergeCell ref="A14:H14"/>
    <mergeCell ref="A3:H3"/>
    <mergeCell ref="A4:H4"/>
    <mergeCell ref="A5:H5"/>
    <mergeCell ref="A6:H6"/>
  </mergeCells>
  <pageMargins left="0.70866141732283472" right="0.70866141732283472" top="0.74803149606299213" bottom="0.74803149606299213" header="0.31496062992125984" footer="0.31496062992125984"/>
  <pageSetup scale="66" fitToHeight="0" orientation="landscape" r:id="rId1"/>
  <headerFooter>
    <oddFooter>&amp;C&amp;P de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9"/>
  <sheetViews>
    <sheetView topLeftCell="A44" zoomScale="87" zoomScaleNormal="87" zoomScaleSheetLayoutView="160" workbookViewId="0">
      <selection activeCell="D52" sqref="D52:E52"/>
    </sheetView>
  </sheetViews>
  <sheetFormatPr baseColWidth="10" defaultColWidth="11.42578125" defaultRowHeight="12.75" x14ac:dyDescent="0.2"/>
  <cols>
    <col min="1" max="1" width="11.5703125" style="2" customWidth="1"/>
    <col min="2" max="2" width="11.7109375" style="2" customWidth="1"/>
    <col min="3" max="3" width="70.28515625" style="3" customWidth="1"/>
    <col min="4" max="4" width="19.7109375" style="3" customWidth="1"/>
    <col min="5" max="5" width="17.42578125" style="3" customWidth="1"/>
    <col min="6" max="6" width="17" style="3" customWidth="1"/>
    <col min="7" max="7" width="15" style="3" customWidth="1"/>
    <col min="8" max="8" width="20" style="25" customWidth="1"/>
    <col min="9" max="9" width="13.7109375" style="25" bestFit="1" customWidth="1"/>
    <col min="10" max="10" width="54.42578125" style="25" customWidth="1"/>
    <col min="11" max="16384" width="11.42578125" style="25"/>
  </cols>
  <sheetData>
    <row r="1" spans="1:8" s="1" customFormat="1" x14ac:dyDescent="0.2">
      <c r="A1" s="21"/>
      <c r="B1" s="21"/>
      <c r="C1" s="4"/>
      <c r="D1" s="4"/>
      <c r="E1" s="4"/>
      <c r="F1" s="4"/>
      <c r="G1" s="4"/>
    </row>
    <row r="2" spans="1:8" s="1" customFormat="1" x14ac:dyDescent="0.2"/>
    <row r="3" spans="1:8" s="1" customFormat="1" ht="12.75" customHeight="1" x14ac:dyDescent="0.2">
      <c r="A3" s="73" t="s">
        <v>87</v>
      </c>
      <c r="B3" s="73"/>
      <c r="C3" s="73"/>
      <c r="D3" s="73"/>
      <c r="E3" s="73"/>
      <c r="F3" s="73"/>
      <c r="G3" s="73"/>
      <c r="H3" s="73"/>
    </row>
    <row r="4" spans="1:8" s="1" customFormat="1" ht="15" customHeight="1" x14ac:dyDescent="0.2">
      <c r="A4" s="73" t="s">
        <v>128</v>
      </c>
      <c r="B4" s="73"/>
      <c r="C4" s="73"/>
      <c r="D4" s="73"/>
      <c r="E4" s="73"/>
      <c r="F4" s="73"/>
      <c r="G4" s="73"/>
      <c r="H4" s="73"/>
    </row>
    <row r="5" spans="1:8" s="1" customFormat="1" ht="15.75" x14ac:dyDescent="0.2">
      <c r="A5" s="73" t="s">
        <v>90</v>
      </c>
      <c r="B5" s="73"/>
      <c r="C5" s="73"/>
      <c r="D5" s="73"/>
      <c r="E5" s="73"/>
      <c r="F5" s="73"/>
      <c r="G5" s="73"/>
      <c r="H5" s="73"/>
    </row>
    <row r="6" spans="1:8" s="1" customFormat="1" ht="15" customHeight="1" x14ac:dyDescent="0.2">
      <c r="A6" s="73" t="s">
        <v>118</v>
      </c>
      <c r="B6" s="73"/>
      <c r="C6" s="73"/>
      <c r="D6" s="73"/>
      <c r="E6" s="73"/>
      <c r="F6" s="73"/>
      <c r="G6" s="73"/>
      <c r="H6" s="73"/>
    </row>
    <row r="7" spans="1:8" s="15" customFormat="1" ht="14.25" x14ac:dyDescent="0.2">
      <c r="C7" s="16"/>
      <c r="D7" s="16"/>
      <c r="E7" s="16"/>
      <c r="F7" s="14" t="s">
        <v>86</v>
      </c>
      <c r="G7" s="17"/>
    </row>
    <row r="8" spans="1:8" s="15" customFormat="1" ht="15" x14ac:dyDescent="0.25">
      <c r="A8" s="23" t="s">
        <v>81</v>
      </c>
      <c r="B8" s="23"/>
      <c r="C8" s="16"/>
      <c r="D8" s="16"/>
      <c r="E8" s="16"/>
      <c r="F8" s="18"/>
      <c r="G8" s="18"/>
    </row>
    <row r="9" spans="1:8" s="15" customFormat="1" ht="14.25" x14ac:dyDescent="0.2">
      <c r="A9" s="13" t="s">
        <v>82</v>
      </c>
      <c r="B9" s="13"/>
      <c r="C9" s="19"/>
      <c r="D9" s="16"/>
      <c r="E9" s="16"/>
      <c r="F9" s="18"/>
      <c r="G9" s="18"/>
    </row>
    <row r="10" spans="1:8" s="15" customFormat="1" ht="14.25" x14ac:dyDescent="0.2">
      <c r="A10" s="13" t="s">
        <v>83</v>
      </c>
      <c r="B10" s="13"/>
      <c r="C10" s="20"/>
      <c r="D10" s="16"/>
      <c r="E10" s="16"/>
      <c r="F10" s="18"/>
      <c r="G10" s="18"/>
    </row>
    <row r="11" spans="1:8" s="15" customFormat="1" ht="14.25" x14ac:dyDescent="0.2">
      <c r="A11" s="13" t="s">
        <v>84</v>
      </c>
      <c r="B11" s="13"/>
      <c r="C11" s="20"/>
      <c r="D11" s="16"/>
      <c r="E11" s="16"/>
      <c r="F11" s="18"/>
      <c r="G11" s="18"/>
    </row>
    <row r="12" spans="1:8" s="15" customFormat="1" ht="42.75" x14ac:dyDescent="0.2">
      <c r="A12" s="24" t="s">
        <v>85</v>
      </c>
      <c r="B12" s="24"/>
      <c r="C12" s="20"/>
      <c r="D12" s="16"/>
      <c r="E12" s="16"/>
      <c r="F12" s="18"/>
      <c r="G12" s="18"/>
    </row>
    <row r="13" spans="1:8" s="18" customFormat="1" ht="14.25" x14ac:dyDescent="0.2">
      <c r="A13" s="16"/>
      <c r="B13" s="16"/>
    </row>
    <row r="14" spans="1:8" s="45" customFormat="1" ht="15.75" x14ac:dyDescent="0.25">
      <c r="A14" s="76" t="s">
        <v>265</v>
      </c>
      <c r="B14" s="77"/>
      <c r="C14" s="77"/>
      <c r="D14" s="77"/>
      <c r="E14" s="77"/>
      <c r="F14" s="77"/>
      <c r="G14" s="77"/>
      <c r="H14" s="78"/>
    </row>
    <row r="15" spans="1:8" s="45" customFormat="1" ht="22.5" customHeight="1" x14ac:dyDescent="0.25">
      <c r="A15" s="63" t="s">
        <v>269</v>
      </c>
      <c r="B15" s="79" t="s">
        <v>267</v>
      </c>
      <c r="C15" s="79"/>
      <c r="D15" s="79"/>
      <c r="E15" s="79"/>
      <c r="F15" s="79"/>
      <c r="G15" s="79"/>
      <c r="H15" s="80"/>
    </row>
    <row r="16" spans="1:8" s="47" customFormat="1" ht="45" x14ac:dyDescent="0.25">
      <c r="A16" s="48" t="s">
        <v>93</v>
      </c>
      <c r="B16" s="48" t="s">
        <v>192</v>
      </c>
      <c r="C16" s="48" t="s">
        <v>111</v>
      </c>
      <c r="D16" s="46" t="s">
        <v>91</v>
      </c>
      <c r="E16" s="46" t="s">
        <v>92</v>
      </c>
      <c r="F16" s="59" t="s">
        <v>112</v>
      </c>
      <c r="G16" s="59" t="s">
        <v>114</v>
      </c>
      <c r="H16" s="59" t="s">
        <v>113</v>
      </c>
    </row>
    <row r="17" spans="1:9" s="57" customFormat="1" ht="28.5" customHeight="1" x14ac:dyDescent="0.25">
      <c r="A17" s="49">
        <v>1</v>
      </c>
      <c r="B17" s="49" t="s">
        <v>194</v>
      </c>
      <c r="C17" s="56" t="s">
        <v>195</v>
      </c>
      <c r="D17" s="64">
        <v>144633.60000000001</v>
      </c>
      <c r="E17" s="64">
        <v>144633.60000000001</v>
      </c>
      <c r="F17" s="51"/>
      <c r="G17" s="52"/>
      <c r="H17" s="53">
        <f t="shared" ref="H17:H51" si="0">+F17+G17</f>
        <v>0</v>
      </c>
      <c r="I17" s="67"/>
    </row>
    <row r="18" spans="1:9" s="57" customFormat="1" ht="28.5" customHeight="1" x14ac:dyDescent="0.25">
      <c r="A18" s="49">
        <v>2</v>
      </c>
      <c r="B18" s="49" t="s">
        <v>244</v>
      </c>
      <c r="C18" s="56" t="s">
        <v>270</v>
      </c>
      <c r="D18" s="64">
        <v>13996.8</v>
      </c>
      <c r="E18" s="64">
        <v>13996.8</v>
      </c>
      <c r="F18" s="51"/>
      <c r="G18" s="52"/>
      <c r="H18" s="53">
        <f t="shared" si="0"/>
        <v>0</v>
      </c>
      <c r="I18" s="67"/>
    </row>
    <row r="19" spans="1:9" s="57" customFormat="1" ht="28.5" customHeight="1" x14ac:dyDescent="0.25">
      <c r="A19" s="49">
        <v>3</v>
      </c>
      <c r="B19" s="49" t="s">
        <v>246</v>
      </c>
      <c r="C19" s="56" t="s">
        <v>271</v>
      </c>
      <c r="D19" s="64">
        <v>20416</v>
      </c>
      <c r="E19" s="64">
        <v>20416</v>
      </c>
      <c r="F19" s="51"/>
      <c r="G19" s="52"/>
      <c r="H19" s="53">
        <f t="shared" si="0"/>
        <v>0</v>
      </c>
      <c r="I19" s="67"/>
    </row>
    <row r="20" spans="1:9" s="57" customFormat="1" ht="28.5" customHeight="1" x14ac:dyDescent="0.25">
      <c r="A20" s="49">
        <v>4</v>
      </c>
      <c r="B20" s="49" t="s">
        <v>248</v>
      </c>
      <c r="C20" s="56" t="s">
        <v>68</v>
      </c>
      <c r="D20" s="64">
        <v>6960</v>
      </c>
      <c r="E20" s="64">
        <v>6960</v>
      </c>
      <c r="F20" s="51"/>
      <c r="G20" s="52"/>
      <c r="H20" s="53">
        <f t="shared" si="0"/>
        <v>0</v>
      </c>
      <c r="I20" s="67"/>
    </row>
    <row r="21" spans="1:9" s="57" customFormat="1" ht="28.5" customHeight="1" x14ac:dyDescent="0.25">
      <c r="A21" s="49">
        <v>5</v>
      </c>
      <c r="B21" s="49" t="s">
        <v>250</v>
      </c>
      <c r="C21" s="56" t="s">
        <v>69</v>
      </c>
      <c r="D21" s="64">
        <v>5800</v>
      </c>
      <c r="E21" s="64">
        <v>5800</v>
      </c>
      <c r="F21" s="51"/>
      <c r="G21" s="52"/>
      <c r="H21" s="53">
        <f t="shared" si="0"/>
        <v>0</v>
      </c>
      <c r="I21" s="67"/>
    </row>
    <row r="22" spans="1:9" s="57" customFormat="1" ht="28.5" customHeight="1" x14ac:dyDescent="0.25">
      <c r="A22" s="49">
        <v>6</v>
      </c>
      <c r="B22" s="49" t="s">
        <v>252</v>
      </c>
      <c r="C22" s="56" t="s">
        <v>272</v>
      </c>
      <c r="D22" s="64">
        <v>3480</v>
      </c>
      <c r="E22" s="64">
        <v>3480</v>
      </c>
      <c r="F22" s="51"/>
      <c r="G22" s="52"/>
      <c r="H22" s="53">
        <f t="shared" si="0"/>
        <v>0</v>
      </c>
      <c r="I22" s="67"/>
    </row>
    <row r="23" spans="1:9" s="57" customFormat="1" ht="28.5" customHeight="1" x14ac:dyDescent="0.25">
      <c r="A23" s="49">
        <v>7</v>
      </c>
      <c r="B23" s="49" t="s">
        <v>254</v>
      </c>
      <c r="C23" s="56" t="s">
        <v>70</v>
      </c>
      <c r="D23" s="64">
        <v>15660</v>
      </c>
      <c r="E23" s="64">
        <v>15660</v>
      </c>
      <c r="F23" s="51"/>
      <c r="G23" s="52"/>
      <c r="H23" s="53">
        <f t="shared" si="0"/>
        <v>0</v>
      </c>
      <c r="I23" s="67"/>
    </row>
    <row r="24" spans="1:9" s="57" customFormat="1" ht="28.5" customHeight="1" x14ac:dyDescent="0.25">
      <c r="A24" s="49">
        <v>8</v>
      </c>
      <c r="B24" s="49" t="s">
        <v>258</v>
      </c>
      <c r="C24" s="56" t="s">
        <v>273</v>
      </c>
      <c r="D24" s="64">
        <v>35278.85</v>
      </c>
      <c r="E24" s="64">
        <v>88197.119999999995</v>
      </c>
      <c r="F24" s="51"/>
      <c r="G24" s="52"/>
      <c r="H24" s="53"/>
      <c r="I24" s="67"/>
    </row>
    <row r="25" spans="1:9" s="57" customFormat="1" ht="28.5" customHeight="1" x14ac:dyDescent="0.25">
      <c r="A25" s="49">
        <v>9</v>
      </c>
      <c r="B25" s="49" t="s">
        <v>262</v>
      </c>
      <c r="C25" s="56" t="s">
        <v>263</v>
      </c>
      <c r="D25" s="64">
        <v>17496</v>
      </c>
      <c r="E25" s="64">
        <v>17496</v>
      </c>
      <c r="F25" s="51"/>
      <c r="G25" s="52"/>
      <c r="H25" s="53">
        <f t="shared" si="0"/>
        <v>0</v>
      </c>
      <c r="I25" s="67"/>
    </row>
    <row r="26" spans="1:9" s="57" customFormat="1" ht="28.5" customHeight="1" x14ac:dyDescent="0.25">
      <c r="A26" s="49">
        <v>10</v>
      </c>
      <c r="B26" s="49" t="s">
        <v>200</v>
      </c>
      <c r="C26" s="56" t="s">
        <v>0</v>
      </c>
      <c r="D26" s="64">
        <v>90979.199999999997</v>
      </c>
      <c r="E26" s="64">
        <v>90979.199999999997</v>
      </c>
      <c r="F26" s="51"/>
      <c r="G26" s="52"/>
      <c r="H26" s="53">
        <f t="shared" si="0"/>
        <v>0</v>
      </c>
      <c r="I26" s="67"/>
    </row>
    <row r="27" spans="1:9" s="57" customFormat="1" ht="28.5" customHeight="1" x14ac:dyDescent="0.25">
      <c r="A27" s="49">
        <v>11</v>
      </c>
      <c r="B27" s="49" t="s">
        <v>206</v>
      </c>
      <c r="C27" s="56" t="s">
        <v>65</v>
      </c>
      <c r="D27" s="64">
        <v>138568.32000000001</v>
      </c>
      <c r="E27" s="64">
        <v>138568.32000000001</v>
      </c>
      <c r="F27" s="51"/>
      <c r="G27" s="52"/>
      <c r="H27" s="53">
        <f t="shared" si="0"/>
        <v>0</v>
      </c>
      <c r="I27" s="67"/>
    </row>
    <row r="28" spans="1:9" s="57" customFormat="1" ht="28.5" customHeight="1" x14ac:dyDescent="0.25">
      <c r="A28" s="49">
        <v>12</v>
      </c>
      <c r="B28" s="49" t="s">
        <v>207</v>
      </c>
      <c r="C28" s="56" t="s">
        <v>66</v>
      </c>
      <c r="D28" s="64">
        <v>146966.39999999999</v>
      </c>
      <c r="E28" s="64">
        <v>146966.39999999999</v>
      </c>
      <c r="F28" s="51"/>
      <c r="G28" s="52"/>
      <c r="H28" s="53">
        <f t="shared" si="0"/>
        <v>0</v>
      </c>
      <c r="I28" s="67"/>
    </row>
    <row r="29" spans="1:9" s="57" customFormat="1" ht="28.5" customHeight="1" x14ac:dyDescent="0.25">
      <c r="A29" s="49">
        <v>13</v>
      </c>
      <c r="B29" s="49" t="s">
        <v>264</v>
      </c>
      <c r="C29" s="56" t="s">
        <v>67</v>
      </c>
      <c r="D29" s="64">
        <v>8748</v>
      </c>
      <c r="E29" s="64">
        <v>8748</v>
      </c>
      <c r="F29" s="51"/>
      <c r="G29" s="52"/>
      <c r="H29" s="53">
        <f t="shared" si="0"/>
        <v>0</v>
      </c>
      <c r="I29" s="67"/>
    </row>
    <row r="30" spans="1:9" s="57" customFormat="1" ht="28.5" customHeight="1" x14ac:dyDescent="0.25">
      <c r="A30" s="49">
        <v>14</v>
      </c>
      <c r="B30" s="49" t="s">
        <v>198</v>
      </c>
      <c r="C30" s="56" t="s">
        <v>199</v>
      </c>
      <c r="D30" s="64">
        <v>48988.800000000003</v>
      </c>
      <c r="E30" s="64">
        <v>48988.800000000003</v>
      </c>
      <c r="F30" s="51"/>
      <c r="G30" s="52"/>
      <c r="H30" s="53">
        <f t="shared" si="0"/>
        <v>0</v>
      </c>
      <c r="I30" s="67"/>
    </row>
    <row r="31" spans="1:9" s="57" customFormat="1" ht="28.5" customHeight="1" x14ac:dyDescent="0.25">
      <c r="A31" s="49">
        <v>15</v>
      </c>
      <c r="B31" s="49" t="s">
        <v>204</v>
      </c>
      <c r="C31" s="56" t="s">
        <v>205</v>
      </c>
      <c r="D31" s="64">
        <v>37324.800000000003</v>
      </c>
      <c r="E31" s="64">
        <v>37324.800000000003</v>
      </c>
      <c r="F31" s="51"/>
      <c r="G31" s="52"/>
      <c r="H31" s="53">
        <f t="shared" si="0"/>
        <v>0</v>
      </c>
      <c r="I31" s="67"/>
    </row>
    <row r="32" spans="1:9" s="57" customFormat="1" ht="28.5" customHeight="1" x14ac:dyDescent="0.25">
      <c r="A32" s="49">
        <v>16</v>
      </c>
      <c r="B32" s="49" t="s">
        <v>212</v>
      </c>
      <c r="C32" s="56" t="s">
        <v>213</v>
      </c>
      <c r="D32" s="64">
        <v>1740</v>
      </c>
      <c r="E32" s="64">
        <v>1740</v>
      </c>
      <c r="F32" s="51"/>
      <c r="G32" s="52"/>
      <c r="H32" s="53">
        <f t="shared" si="0"/>
        <v>0</v>
      </c>
      <c r="I32" s="67"/>
    </row>
    <row r="33" spans="1:9" s="57" customFormat="1" ht="28.5" customHeight="1" x14ac:dyDescent="0.25">
      <c r="A33" s="49">
        <v>17</v>
      </c>
      <c r="B33" s="49" t="s">
        <v>214</v>
      </c>
      <c r="C33" s="56" t="s">
        <v>215</v>
      </c>
      <c r="D33" s="64">
        <v>6960</v>
      </c>
      <c r="E33" s="64">
        <v>6960</v>
      </c>
      <c r="F33" s="51"/>
      <c r="G33" s="52"/>
      <c r="H33" s="53">
        <f t="shared" si="0"/>
        <v>0</v>
      </c>
      <c r="I33" s="67"/>
    </row>
    <row r="34" spans="1:9" s="57" customFormat="1" ht="28.5" customHeight="1" x14ac:dyDescent="0.25">
      <c r="A34" s="49">
        <v>18</v>
      </c>
      <c r="B34" s="49" t="s">
        <v>232</v>
      </c>
      <c r="C34" s="56" t="s">
        <v>233</v>
      </c>
      <c r="D34" s="64">
        <v>5800</v>
      </c>
      <c r="E34" s="64">
        <v>5800</v>
      </c>
      <c r="F34" s="51"/>
      <c r="G34" s="52"/>
      <c r="H34" s="53">
        <f t="shared" si="0"/>
        <v>0</v>
      </c>
      <c r="I34" s="67"/>
    </row>
    <row r="35" spans="1:9" s="57" customFormat="1" ht="36" customHeight="1" x14ac:dyDescent="0.25">
      <c r="A35" s="49">
        <v>19</v>
      </c>
      <c r="B35" s="49" t="s">
        <v>228</v>
      </c>
      <c r="C35" s="56" t="s">
        <v>229</v>
      </c>
      <c r="D35" s="64">
        <v>14500</v>
      </c>
      <c r="E35" s="64">
        <v>14500</v>
      </c>
      <c r="F35" s="51"/>
      <c r="G35" s="52"/>
      <c r="H35" s="53">
        <f t="shared" si="0"/>
        <v>0</v>
      </c>
      <c r="I35" s="67"/>
    </row>
    <row r="36" spans="1:9" s="57" customFormat="1" ht="34.5" customHeight="1" x14ac:dyDescent="0.25">
      <c r="A36" s="49">
        <v>20</v>
      </c>
      <c r="B36" s="49" t="s">
        <v>226</v>
      </c>
      <c r="C36" s="56" t="s">
        <v>227</v>
      </c>
      <c r="D36" s="64">
        <v>1224720</v>
      </c>
      <c r="E36" s="64">
        <v>1224720</v>
      </c>
      <c r="F36" s="51"/>
      <c r="G36" s="52"/>
      <c r="H36" s="53">
        <f t="shared" si="0"/>
        <v>0</v>
      </c>
      <c r="I36" s="67"/>
    </row>
    <row r="37" spans="1:9" s="57" customFormat="1" ht="28.5" customHeight="1" x14ac:dyDescent="0.25">
      <c r="A37" s="49">
        <v>21</v>
      </c>
      <c r="B37" s="49" t="s">
        <v>222</v>
      </c>
      <c r="C37" s="56" t="s">
        <v>223</v>
      </c>
      <c r="D37" s="64">
        <v>34800</v>
      </c>
      <c r="E37" s="64">
        <v>34800</v>
      </c>
      <c r="F37" s="51"/>
      <c r="G37" s="52"/>
      <c r="H37" s="53">
        <f t="shared" si="0"/>
        <v>0</v>
      </c>
      <c r="I37" s="67"/>
    </row>
    <row r="38" spans="1:9" s="57" customFormat="1" ht="28.5" customHeight="1" x14ac:dyDescent="0.25">
      <c r="A38" s="49">
        <v>22</v>
      </c>
      <c r="B38" s="49" t="s">
        <v>224</v>
      </c>
      <c r="C38" s="56" t="s">
        <v>225</v>
      </c>
      <c r="D38" s="64">
        <v>34800</v>
      </c>
      <c r="E38" s="64">
        <v>34800</v>
      </c>
      <c r="F38" s="51"/>
      <c r="G38" s="52"/>
      <c r="H38" s="53">
        <f t="shared" si="0"/>
        <v>0</v>
      </c>
      <c r="I38" s="67"/>
    </row>
    <row r="39" spans="1:9" s="57" customFormat="1" ht="28.5" customHeight="1" x14ac:dyDescent="0.25">
      <c r="A39" s="49">
        <v>23</v>
      </c>
      <c r="B39" s="49" t="s">
        <v>218</v>
      </c>
      <c r="C39" s="56" t="s">
        <v>219</v>
      </c>
      <c r="D39" s="64">
        <v>24360</v>
      </c>
      <c r="E39" s="64">
        <v>24360</v>
      </c>
      <c r="F39" s="51"/>
      <c r="G39" s="52"/>
      <c r="H39" s="53">
        <f t="shared" si="0"/>
        <v>0</v>
      </c>
      <c r="I39" s="67"/>
    </row>
    <row r="40" spans="1:9" s="57" customFormat="1" ht="28.5" customHeight="1" x14ac:dyDescent="0.25">
      <c r="A40" s="49">
        <v>24</v>
      </c>
      <c r="B40" s="49" t="s">
        <v>220</v>
      </c>
      <c r="C40" s="56" t="s">
        <v>221</v>
      </c>
      <c r="D40" s="64">
        <v>125971.2</v>
      </c>
      <c r="E40" s="64">
        <v>125971.2</v>
      </c>
      <c r="F40" s="51"/>
      <c r="G40" s="52"/>
      <c r="H40" s="53">
        <f t="shared" si="0"/>
        <v>0</v>
      </c>
      <c r="I40" s="67"/>
    </row>
    <row r="41" spans="1:9" s="57" customFormat="1" ht="28.5" customHeight="1" x14ac:dyDescent="0.25">
      <c r="A41" s="49">
        <v>25</v>
      </c>
      <c r="B41" s="49" t="s">
        <v>210</v>
      </c>
      <c r="C41" s="56" t="s">
        <v>211</v>
      </c>
      <c r="D41" s="64">
        <v>33292</v>
      </c>
      <c r="E41" s="64">
        <v>33292</v>
      </c>
      <c r="F41" s="51"/>
      <c r="G41" s="52"/>
      <c r="H41" s="53">
        <f t="shared" si="0"/>
        <v>0</v>
      </c>
      <c r="I41" s="67"/>
    </row>
    <row r="42" spans="1:9" s="57" customFormat="1" ht="28.5" customHeight="1" x14ac:dyDescent="0.25">
      <c r="A42" s="49">
        <v>26</v>
      </c>
      <c r="B42" s="49" t="s">
        <v>234</v>
      </c>
      <c r="C42" s="56" t="s">
        <v>235</v>
      </c>
      <c r="D42" s="64">
        <v>22620</v>
      </c>
      <c r="E42" s="64">
        <v>22620</v>
      </c>
      <c r="F42" s="51"/>
      <c r="G42" s="52"/>
      <c r="H42" s="53">
        <f t="shared" si="0"/>
        <v>0</v>
      </c>
      <c r="I42" s="67"/>
    </row>
    <row r="43" spans="1:9" s="57" customFormat="1" ht="28.5" customHeight="1" x14ac:dyDescent="0.25">
      <c r="A43" s="49">
        <v>27</v>
      </c>
      <c r="B43" s="49" t="s">
        <v>208</v>
      </c>
      <c r="C43" s="56" t="s">
        <v>209</v>
      </c>
      <c r="D43" s="64">
        <v>20416</v>
      </c>
      <c r="E43" s="64">
        <v>20416</v>
      </c>
      <c r="F43" s="51"/>
      <c r="G43" s="52"/>
      <c r="H43" s="53">
        <f t="shared" si="0"/>
        <v>0</v>
      </c>
      <c r="I43" s="67"/>
    </row>
    <row r="44" spans="1:9" s="57" customFormat="1" ht="28.5" customHeight="1" x14ac:dyDescent="0.25">
      <c r="A44" s="49">
        <v>28</v>
      </c>
      <c r="B44" s="49" t="s">
        <v>216</v>
      </c>
      <c r="C44" s="56" t="s">
        <v>217</v>
      </c>
      <c r="D44" s="64">
        <v>21808</v>
      </c>
      <c r="E44" s="64">
        <v>21808</v>
      </c>
      <c r="F44" s="51"/>
      <c r="G44" s="52"/>
      <c r="H44" s="53">
        <f t="shared" si="0"/>
        <v>0</v>
      </c>
      <c r="I44" s="67"/>
    </row>
    <row r="45" spans="1:9" s="57" customFormat="1" ht="28.5" customHeight="1" x14ac:dyDescent="0.25">
      <c r="A45" s="49">
        <v>29</v>
      </c>
      <c r="B45" s="49" t="s">
        <v>230</v>
      </c>
      <c r="C45" s="56" t="s">
        <v>231</v>
      </c>
      <c r="D45" s="64">
        <v>4640</v>
      </c>
      <c r="E45" s="64">
        <v>4640</v>
      </c>
      <c r="F45" s="51"/>
      <c r="G45" s="52"/>
      <c r="H45" s="53">
        <f t="shared" si="0"/>
        <v>0</v>
      </c>
      <c r="I45" s="67"/>
    </row>
    <row r="46" spans="1:9" s="57" customFormat="1" ht="28.5" customHeight="1" x14ac:dyDescent="0.25">
      <c r="A46" s="49">
        <v>30</v>
      </c>
      <c r="B46" s="49" t="s">
        <v>202</v>
      </c>
      <c r="C46" s="56" t="s">
        <v>203</v>
      </c>
      <c r="D46" s="64">
        <v>41990.400000000001</v>
      </c>
      <c r="E46" s="64">
        <v>41990.400000000001</v>
      </c>
      <c r="F46" s="51"/>
      <c r="G46" s="52"/>
      <c r="H46" s="53">
        <f t="shared" si="0"/>
        <v>0</v>
      </c>
      <c r="I46" s="67"/>
    </row>
    <row r="47" spans="1:9" s="57" customFormat="1" ht="28.5" customHeight="1" x14ac:dyDescent="0.25">
      <c r="A47" s="49">
        <v>31</v>
      </c>
      <c r="B47" s="49" t="s">
        <v>196</v>
      </c>
      <c r="C47" s="56" t="s">
        <v>197</v>
      </c>
      <c r="D47" s="64">
        <v>123171.84</v>
      </c>
      <c r="E47" s="64">
        <v>123171.84</v>
      </c>
      <c r="F47" s="51"/>
      <c r="G47" s="52"/>
      <c r="H47" s="53">
        <f t="shared" si="0"/>
        <v>0</v>
      </c>
      <c r="I47" s="67"/>
    </row>
    <row r="48" spans="1:9" s="57" customFormat="1" ht="28.5" customHeight="1" x14ac:dyDescent="0.25">
      <c r="A48" s="49">
        <v>32</v>
      </c>
      <c r="B48" s="49" t="s">
        <v>236</v>
      </c>
      <c r="C48" s="56" t="s">
        <v>237</v>
      </c>
      <c r="D48" s="64">
        <v>34992</v>
      </c>
      <c r="E48" s="64">
        <v>34992</v>
      </c>
      <c r="F48" s="51"/>
      <c r="G48" s="52"/>
      <c r="H48" s="53">
        <f t="shared" si="0"/>
        <v>0</v>
      </c>
      <c r="I48" s="67"/>
    </row>
    <row r="49" spans="1:9" s="57" customFormat="1" ht="28.5" customHeight="1" x14ac:dyDescent="0.25">
      <c r="A49" s="49">
        <v>33</v>
      </c>
      <c r="B49" s="49" t="s">
        <v>238</v>
      </c>
      <c r="C49" s="56" t="s">
        <v>239</v>
      </c>
      <c r="D49" s="64">
        <v>34992</v>
      </c>
      <c r="E49" s="64">
        <v>34992</v>
      </c>
      <c r="F49" s="51"/>
      <c r="G49" s="52"/>
      <c r="H49" s="53">
        <f t="shared" si="0"/>
        <v>0</v>
      </c>
      <c r="I49" s="67"/>
    </row>
    <row r="50" spans="1:9" s="57" customFormat="1" ht="28.5" customHeight="1" x14ac:dyDescent="0.25">
      <c r="A50" s="49">
        <v>34</v>
      </c>
      <c r="B50" s="49" t="s">
        <v>240</v>
      </c>
      <c r="C50" s="56" t="s">
        <v>241</v>
      </c>
      <c r="D50" s="64">
        <v>83980.800000000003</v>
      </c>
      <c r="E50" s="64">
        <v>83980.800000000003</v>
      </c>
      <c r="F50" s="51"/>
      <c r="G50" s="52"/>
      <c r="H50" s="53">
        <f t="shared" si="0"/>
        <v>0</v>
      </c>
      <c r="I50" s="67"/>
    </row>
    <row r="51" spans="1:9" s="57" customFormat="1" ht="28.5" customHeight="1" x14ac:dyDescent="0.25">
      <c r="A51" s="49">
        <v>35</v>
      </c>
      <c r="B51" s="49" t="s">
        <v>242</v>
      </c>
      <c r="C51" s="56" t="s">
        <v>243</v>
      </c>
      <c r="D51" s="64">
        <v>29160</v>
      </c>
      <c r="E51" s="64">
        <v>29160</v>
      </c>
      <c r="F51" s="51"/>
      <c r="G51" s="52"/>
      <c r="H51" s="53">
        <f t="shared" si="0"/>
        <v>0</v>
      </c>
      <c r="I51" s="67"/>
    </row>
    <row r="52" spans="1:9" s="55" customFormat="1" ht="24.75" customHeight="1" x14ac:dyDescent="0.25">
      <c r="A52" s="74" t="s">
        <v>266</v>
      </c>
      <c r="B52" s="74"/>
      <c r="C52" s="74"/>
      <c r="D52" s="65">
        <f>SUM(D17:D51)</f>
        <v>2660011.0099999998</v>
      </c>
      <c r="E52" s="65">
        <f>SUM(E17:E51)</f>
        <v>2712929.28</v>
      </c>
      <c r="F52" s="65">
        <f>SUM(F17:F51)</f>
        <v>0</v>
      </c>
      <c r="G52" s="65">
        <f>SUM(G17:G51)</f>
        <v>0</v>
      </c>
      <c r="H52" s="65">
        <f>SUM(H17:H51)</f>
        <v>0</v>
      </c>
    </row>
    <row r="54" spans="1:9" ht="35.25" customHeight="1" x14ac:dyDescent="0.2">
      <c r="C54" s="25"/>
      <c r="E54" s="75" t="s">
        <v>268</v>
      </c>
      <c r="F54" s="75"/>
      <c r="G54" s="12"/>
    </row>
    <row r="57" spans="1:9" x14ac:dyDescent="0.2">
      <c r="C57" s="61"/>
      <c r="D57" s="25"/>
      <c r="F57" s="22"/>
    </row>
    <row r="58" spans="1:9" x14ac:dyDescent="0.2">
      <c r="C58" s="58"/>
      <c r="D58" s="25"/>
    </row>
    <row r="59" spans="1:9" ht="15" x14ac:dyDescent="0.25">
      <c r="C59" s="62" t="s">
        <v>88</v>
      </c>
      <c r="D59" s="25"/>
      <c r="E59" s="60"/>
      <c r="F59" s="60"/>
    </row>
  </sheetData>
  <mergeCells count="8">
    <mergeCell ref="A52:C52"/>
    <mergeCell ref="E54:F54"/>
    <mergeCell ref="A3:H3"/>
    <mergeCell ref="A4:H4"/>
    <mergeCell ref="A5:H5"/>
    <mergeCell ref="A6:H6"/>
    <mergeCell ref="A14:H14"/>
    <mergeCell ref="B15:H15"/>
  </mergeCells>
  <pageMargins left="0.70866141732283472" right="0.70866141732283472" top="0.74803149606299213" bottom="0.74803149606299213" header="0.31496062992125984" footer="0.31496062992125984"/>
  <pageSetup scale="66" fitToHeight="0" orientation="landscape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7</vt:i4>
      </vt:variant>
    </vt:vector>
  </HeadingPairs>
  <TitlesOfParts>
    <vt:vector size="11" baseType="lpstr">
      <vt:lpstr>RESUMEN </vt:lpstr>
      <vt:lpstr> (1K) MEDICINA NUCLEAR</vt:lpstr>
      <vt:lpstr> (2K) OFTALMO CHIH</vt:lpstr>
      <vt:lpstr> (2L) OFTALMO JUÁREZ</vt:lpstr>
      <vt:lpstr>' (1K) MEDICINA NUCLEAR'!Área_de_impresión</vt:lpstr>
      <vt:lpstr>' (2K) OFTALMO CHIH'!Área_de_impresión</vt:lpstr>
      <vt:lpstr>' (2L) OFTALMO JUÁREZ'!Área_de_impresión</vt:lpstr>
      <vt:lpstr>'RESUMEN '!Área_de_impresión</vt:lpstr>
      <vt:lpstr>' (1K) MEDICINA NUCLEAR'!Títulos_a_imprimir</vt:lpstr>
      <vt:lpstr>' (2K) OFTALMO CHIH'!Títulos_a_imprimir</vt:lpstr>
      <vt:lpstr>' (2L) OFTALMO JUÁREZ'!Títulos_a_imprimir</vt:lpstr>
    </vt:vector>
  </TitlesOfParts>
  <Company>ISSSTE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Erick Cazares Saucedo</dc:creator>
  <cp:lastModifiedBy>Brenda Hernandez Garcia</cp:lastModifiedBy>
  <cp:lastPrinted>2023-11-13T21:21:55Z</cp:lastPrinted>
  <dcterms:created xsi:type="dcterms:W3CDTF">2021-01-05T18:32:06Z</dcterms:created>
  <dcterms:modified xsi:type="dcterms:W3CDTF">2023-11-13T21:22:35Z</dcterms:modified>
</cp:coreProperties>
</file>